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4235" windowHeight="8190"/>
  </bookViews>
  <sheets>
    <sheet name="Table III.1" sheetId="1" r:id="rId1"/>
    <sheet name="Table III.2" sheetId="2" r:id="rId2"/>
    <sheet name="Table III.3" sheetId="3" r:id="rId3"/>
    <sheet name="Table III.4" sheetId="4" r:id="rId4"/>
    <sheet name="Table III.5" sheetId="5" r:id="rId5"/>
    <sheet name="Table III.6" sheetId="6" r:id="rId6"/>
    <sheet name="Table III.7" sheetId="7" r:id="rId7"/>
    <sheet name="Table III.8" sheetId="8" r:id="rId8"/>
    <sheet name="Table III.9" sheetId="9" r:id="rId9"/>
    <sheet name="Table III.10" sheetId="10" r:id="rId10"/>
    <sheet name="Table III.11" sheetId="11" r:id="rId11"/>
    <sheet name="Table III.12" sheetId="12" r:id="rId12"/>
    <sheet name="Table III.13" sheetId="13" r:id="rId13"/>
  </sheets>
  <calcPr calcId="125725"/>
</workbook>
</file>

<file path=xl/calcChain.xml><?xml version="1.0" encoding="utf-8"?>
<calcChain xmlns="http://schemas.openxmlformats.org/spreadsheetml/2006/main">
  <c r="E13" i="5"/>
  <c r="G13" i="3"/>
  <c r="G8"/>
  <c r="E8"/>
  <c r="E7" s="1"/>
  <c r="C8"/>
  <c r="G7"/>
  <c r="G6"/>
  <c r="C6"/>
  <c r="G9" i="2"/>
  <c r="C9"/>
  <c r="C8"/>
  <c r="C7"/>
  <c r="C6"/>
  <c r="E27" i="1"/>
  <c r="E28" s="1"/>
  <c r="E25"/>
  <c r="C25"/>
  <c r="C27" s="1"/>
  <c r="C28" s="1"/>
  <c r="E10"/>
  <c r="E8"/>
  <c r="C8"/>
  <c r="E6" i="3" l="1"/>
</calcChain>
</file>

<file path=xl/sharedStrings.xml><?xml version="1.0" encoding="utf-8"?>
<sst xmlns="http://schemas.openxmlformats.org/spreadsheetml/2006/main" count="325" uniqueCount="279">
  <si>
    <t>Table III.1</t>
  </si>
  <si>
    <t>CMS and total Federal outlays</t>
  </si>
  <si>
    <t>Fiscal year 2008</t>
  </si>
  <si>
    <t>Fiscal year 2009</t>
  </si>
  <si>
    <t>$ in billions</t>
  </si>
  <si>
    <t>Gross domestic product (current dollars)</t>
  </si>
  <si>
    <r>
      <t xml:space="preserve">  Total Federal outlays</t>
    </r>
    <r>
      <rPr>
        <vertAlign val="superscript"/>
        <sz val="10"/>
        <rFont val="Arial"/>
        <family val="2"/>
      </rPr>
      <t>1</t>
    </r>
  </si>
  <si>
    <t xml:space="preserve">  Percent of gross domestic product</t>
  </si>
  <si>
    <r>
      <t>Dept. of Health and Human Services</t>
    </r>
    <r>
      <rPr>
        <vertAlign val="superscript"/>
        <sz val="10"/>
        <rFont val="Arial"/>
        <family val="2"/>
      </rPr>
      <t>1</t>
    </r>
  </si>
  <si>
    <t xml:space="preserve">  Percent of Federal Budget</t>
  </si>
  <si>
    <t xml:space="preserve">  CMS Budget (Federal Outlays)</t>
  </si>
  <si>
    <t xml:space="preserve">    Medicare benefit payments</t>
  </si>
  <si>
    <r>
      <t xml:space="preserve">    SMI transfer to Medicaid</t>
    </r>
    <r>
      <rPr>
        <vertAlign val="superscript"/>
        <sz val="10"/>
        <rFont val="Arial"/>
        <family val="2"/>
      </rPr>
      <t>2</t>
    </r>
  </si>
  <si>
    <t xml:space="preserve">    Medicaid benefit payments</t>
  </si>
  <si>
    <t xml:space="preserve">    Medicaid State and local admin.</t>
  </si>
  <si>
    <r>
      <t xml:space="preserve">    Medicaid offsets</t>
    </r>
    <r>
      <rPr>
        <vertAlign val="superscript"/>
        <sz val="10"/>
        <rFont val="Arial"/>
        <family val="2"/>
      </rPr>
      <t>3</t>
    </r>
  </si>
  <si>
    <t xml:space="preserve">    Children's Health Ins. Prog.</t>
  </si>
  <si>
    <t xml:space="preserve">  CMS program management</t>
  </si>
  <si>
    <r>
      <t xml:space="preserve">  Other Medicare admin. expenses</t>
    </r>
    <r>
      <rPr>
        <vertAlign val="superscript"/>
        <sz val="10"/>
        <rFont val="Arial"/>
        <family val="2"/>
      </rPr>
      <t>4</t>
    </r>
  </si>
  <si>
    <t xml:space="preserve">  State Eligibility Determinations, for Part D</t>
  </si>
  <si>
    <r>
      <t xml:space="preserve">  Quality improvement organizations</t>
    </r>
    <r>
      <rPr>
        <vertAlign val="superscript"/>
        <sz val="10"/>
        <rFont val="Arial"/>
        <family val="2"/>
      </rPr>
      <t>5</t>
    </r>
  </si>
  <si>
    <t xml:space="preserve">  Health Care Fraud and Abuse Control</t>
  </si>
  <si>
    <r>
      <t xml:space="preserve">  State Grants and Demonstrations</t>
    </r>
    <r>
      <rPr>
        <vertAlign val="superscript"/>
        <sz val="10"/>
        <rFont val="Arial"/>
        <family val="2"/>
      </rPr>
      <t>6</t>
    </r>
  </si>
  <si>
    <t xml:space="preserve">  User Fees and Reimbursables</t>
  </si>
  <si>
    <t>Total CMS outlays (unadjusted)</t>
  </si>
  <si>
    <r>
      <t>Offsetting receipts</t>
    </r>
    <r>
      <rPr>
        <vertAlign val="superscript"/>
        <sz val="10"/>
        <rFont val="Arial"/>
        <family val="2"/>
      </rPr>
      <t>7</t>
    </r>
  </si>
  <si>
    <t>Total net CMS outlays</t>
  </si>
  <si>
    <t>Percent of Federal budget</t>
  </si>
  <si>
    <r>
      <t>1</t>
    </r>
    <r>
      <rPr>
        <sz val="10"/>
        <rFont val="Arial"/>
        <family val="2"/>
      </rPr>
      <t>Net of offsetting receipts.</t>
    </r>
  </si>
  <si>
    <r>
      <t>2</t>
    </r>
    <r>
      <rPr>
        <sz val="10"/>
        <rFont val="Arial"/>
        <family val="2"/>
      </rPr>
      <t>SMI transfers to Medicaid for Medicare Part B premium assistance ($396.6 million in</t>
    </r>
  </si>
  <si>
    <t>FY 2008 and $449.4 million in FY 2009).</t>
  </si>
  <si>
    <r>
      <t>3</t>
    </r>
    <r>
      <rPr>
        <sz val="10"/>
        <rFont val="Arial"/>
        <family val="2"/>
      </rPr>
      <t>SMI transfers for low-income premium assistance.</t>
    </r>
  </si>
  <si>
    <r>
      <t>4</t>
    </r>
    <r>
      <rPr>
        <sz val="10"/>
        <rFont val="Arial"/>
        <family val="2"/>
      </rPr>
      <t>Medicare administrative expenses of the Social Security Administration and other Federal</t>
    </r>
  </si>
  <si>
    <t>agencies.</t>
  </si>
  <si>
    <r>
      <t>5</t>
    </r>
    <r>
      <rPr>
        <sz val="10"/>
        <rFont val="Arial"/>
        <family val="2"/>
      </rPr>
      <t>Formerly peer review organizations (PROs).</t>
    </r>
  </si>
  <si>
    <r>
      <t>6</t>
    </r>
    <r>
      <rPr>
        <sz val="10"/>
        <rFont val="Arial"/>
        <family val="2"/>
      </rPr>
      <t>Includes grants and demonstrations for various free-standing programs, such as the</t>
    </r>
  </si>
  <si>
    <t>Ticket to Work and Work Incentives Improvement Act (P.L. 106-170), emergency health</t>
  </si>
  <si>
    <t xml:space="preserve">services for undocumented aliens (P.L. 108-173), and Medicaid's Money Follows the </t>
  </si>
  <si>
    <t>Person Rebalancing Demonstration (P.L. 109-171).</t>
  </si>
  <si>
    <r>
      <t>7</t>
    </r>
    <r>
      <rPr>
        <sz val="10"/>
        <rFont val="Arial"/>
        <family val="2"/>
      </rPr>
      <t>Almost entirely Medicare premiums.  Also includes offsetting collections for user fee and</t>
    </r>
  </si>
  <si>
    <t>reimbursable activities, as well as refunds to the trust funds.</t>
  </si>
  <si>
    <t>SOURCE:  CMS, Office of Financial Management.</t>
  </si>
  <si>
    <t>Table III.2</t>
  </si>
  <si>
    <t>Program expenditures/trends</t>
  </si>
  <si>
    <t>Fiscal year</t>
  </si>
  <si>
    <t>Total</t>
  </si>
  <si>
    <r>
      <t>Medicare</t>
    </r>
    <r>
      <rPr>
        <vertAlign val="superscript"/>
        <sz val="10"/>
        <rFont val="Arial"/>
        <family val="2"/>
      </rPr>
      <t>1</t>
    </r>
  </si>
  <si>
    <r>
      <t>Medicaid</t>
    </r>
    <r>
      <rPr>
        <vertAlign val="superscript"/>
        <sz val="10"/>
        <rFont val="Arial"/>
        <family val="2"/>
      </rPr>
      <t>2</t>
    </r>
  </si>
  <si>
    <r>
      <t>CHIP</t>
    </r>
    <r>
      <rPr>
        <vertAlign val="superscript"/>
        <sz val="10"/>
        <rFont val="Arial"/>
        <family val="2"/>
      </rPr>
      <t>3</t>
    </r>
  </si>
  <si>
    <t xml:space="preserve">--  </t>
  </si>
  <si>
    <r>
      <t>1</t>
    </r>
    <r>
      <rPr>
        <sz val="10"/>
        <rFont val="Arial"/>
        <family val="2"/>
      </rPr>
      <t>Medicare amounts reflect gross outlays (i.e., not net of offsetting receipts).  These amounts</t>
    </r>
  </si>
  <si>
    <t>include:  outlays for benefits, administration, Health Care Fraud and Abuse Control (HCFAC)</t>
  </si>
  <si>
    <t>activities, Quality Improvement Organizations (QIOs), the SMI transfer to Medicaid for Medicare</t>
  </si>
  <si>
    <t>Part B premium assistance for low-income Medicare beneficiaries and, since FY 2004, the</t>
  </si>
  <si>
    <t>administrative and benefit costs of the Transitional Assistance and Part D Drug benefits</t>
  </si>
  <si>
    <t>under the Medicare Modernization Act of 2003.</t>
  </si>
  <si>
    <r>
      <t>2</t>
    </r>
    <r>
      <rPr>
        <sz val="10"/>
        <rFont val="Arial"/>
        <family val="2"/>
      </rPr>
      <t>The Medicaid amounts include total computable outlays (Federal and State shares) for</t>
    </r>
  </si>
  <si>
    <t>benefits and administration, the Federal and State shares of the cost of Medicaid</t>
  </si>
  <si>
    <t>survey/certification and State Medicaid fraud control units, and outlays for the Vaccines for</t>
  </si>
  <si>
    <t>Children program.  These amounts do not include the SMI transfer to Medicaid for Medicare</t>
  </si>
  <si>
    <t>Part B premium assistance for low-income beneficiaries, nor do they include the Medicare</t>
  </si>
  <si>
    <t>Part D compensation to States for low-income eligibility determinations in the Part D Drug</t>
  </si>
  <si>
    <t xml:space="preserve">program. </t>
  </si>
  <si>
    <r>
      <t>3</t>
    </r>
    <r>
      <rPr>
        <sz val="10"/>
        <rFont val="Arial"/>
        <family val="2"/>
      </rPr>
      <t>The CHIP amounts reflect both Federal and State shares of Title XXI outlays.  Please note</t>
    </r>
  </si>
  <si>
    <t>that CHIP-related Medicaid began to be financed under Title XXI in 2001.</t>
  </si>
  <si>
    <t>NOTE:  Numbers may not add to totals because of rounding.</t>
  </si>
  <si>
    <t>Table III.3</t>
  </si>
  <si>
    <t>Benefit outlays by program</t>
  </si>
  <si>
    <t>Annually</t>
  </si>
  <si>
    <t>Amounts in billions</t>
  </si>
  <si>
    <t>CMS program outlays</t>
  </si>
  <si>
    <t xml:space="preserve">  Federal outlays</t>
  </si>
  <si>
    <t>NA</t>
  </si>
  <si>
    <r>
      <t xml:space="preserve">    Medicare</t>
    </r>
    <r>
      <rPr>
        <vertAlign val="superscript"/>
        <sz val="10"/>
        <rFont val="Arial"/>
        <family val="2"/>
      </rPr>
      <t>1</t>
    </r>
  </si>
  <si>
    <t xml:space="preserve">      HI</t>
  </si>
  <si>
    <t xml:space="preserve">      SMI</t>
  </si>
  <si>
    <r>
      <t xml:space="preserve">      Transitional Assistance</t>
    </r>
    <r>
      <rPr>
        <vertAlign val="superscript"/>
        <sz val="10"/>
        <rFont val="Arial"/>
        <family val="2"/>
      </rPr>
      <t>2</t>
    </r>
  </si>
  <si>
    <t xml:space="preserve">      Prescription (Part D)</t>
  </si>
  <si>
    <r>
      <t xml:space="preserve">    Medicaid</t>
    </r>
    <r>
      <rPr>
        <vertAlign val="superscript"/>
        <sz val="10"/>
        <rFont val="Arial"/>
        <family val="2"/>
      </rPr>
      <t>3</t>
    </r>
  </si>
  <si>
    <t xml:space="preserve">      Federal share</t>
  </si>
  <si>
    <r>
      <t xml:space="preserve">    CHIP</t>
    </r>
    <r>
      <rPr>
        <vertAlign val="superscript"/>
        <sz val="10"/>
        <rFont val="Arial"/>
        <family val="2"/>
      </rPr>
      <t>4</t>
    </r>
  </si>
  <si>
    <r>
      <t>1</t>
    </r>
    <r>
      <rPr>
        <sz val="10"/>
        <rFont val="Arial"/>
        <family val="2"/>
      </rPr>
      <t>The Medicare benefit amounts reflect gross outlays (i.e., not net of offsetting premiums).</t>
    </r>
  </si>
  <si>
    <t>These amounts exclude outlays for the SMI transfer to Medicaid for premium assistance</t>
  </si>
  <si>
    <r>
      <t xml:space="preserve">and the Quality Improvement Organizations (QIOs). </t>
    </r>
    <r>
      <rPr>
        <vertAlign val="superscript"/>
        <sz val="10"/>
        <rFont val="Arial"/>
        <family val="2"/>
      </rPr>
      <t/>
    </r>
  </si>
  <si>
    <r>
      <t>2</t>
    </r>
    <r>
      <rPr>
        <sz val="10"/>
        <rFont val="Arial"/>
        <family val="2"/>
      </rPr>
      <t>The transitional Presciptional Drug Card program, begun in the third quarter of FY 2004</t>
    </r>
  </si>
  <si>
    <t>under the Medicare Modernization Act of 2003 (P.L. 108-173), was terminated in FY 2006</t>
  </si>
  <si>
    <t xml:space="preserve">as it was replaced by Medicare Part D.  Final benefit outlays for payment adjustments in </t>
  </si>
  <si>
    <t>FY 2008 totalled $42 thousand.</t>
  </si>
  <si>
    <r>
      <t>3</t>
    </r>
    <r>
      <rPr>
        <sz val="10"/>
        <rFont val="Arial"/>
        <family val="2"/>
      </rPr>
      <t xml:space="preserve">The Medicaid amounts include total computable outlays (Federal and State shares) for </t>
    </r>
  </si>
  <si>
    <r>
      <t xml:space="preserve">Medicaid benefits and outlays for the Vaccines for Children program. </t>
    </r>
    <r>
      <rPr>
        <vertAlign val="superscript"/>
        <sz val="10"/>
        <rFont val="Arial"/>
        <family val="2"/>
      </rPr>
      <t/>
    </r>
  </si>
  <si>
    <r>
      <t>4</t>
    </r>
    <r>
      <rPr>
        <sz val="10"/>
        <rFont val="Arial"/>
        <family val="2"/>
      </rPr>
      <t>The CHIP amounts reflect both Federal and State shares of Title XXI outlays as reported</t>
    </r>
  </si>
  <si>
    <t>by the States on line 4 of the CMS-21.  Please note that CHIP-related Medicaid expansions</t>
  </si>
  <si>
    <t xml:space="preserve">began to be financed under CHIP (Title XXI) in FY 2001.  </t>
  </si>
  <si>
    <t>NOTES:  Fiscal year data.  Numbers may not add to totals because of rounding.</t>
  </si>
  <si>
    <t>Table III.4</t>
  </si>
  <si>
    <t>Program benefit payments/CMS region</t>
  </si>
  <si>
    <r>
      <t>Fiscal Year 2008 Net Expenditures Reported</t>
    </r>
    <r>
      <rPr>
        <vertAlign val="superscript"/>
        <sz val="10"/>
        <rFont val="Arial"/>
        <family val="2"/>
      </rPr>
      <t>1</t>
    </r>
  </si>
  <si>
    <t>Medicaid</t>
  </si>
  <si>
    <t>Federal share</t>
  </si>
  <si>
    <t>In millions</t>
  </si>
  <si>
    <t>All regions</t>
  </si>
  <si>
    <t>Boston</t>
  </si>
  <si>
    <t>New York</t>
  </si>
  <si>
    <t>Philadelphia</t>
  </si>
  <si>
    <t>Atlanta</t>
  </si>
  <si>
    <t>Chicago</t>
  </si>
  <si>
    <t>Dallas</t>
  </si>
  <si>
    <t>Kansas City</t>
  </si>
  <si>
    <t>Denver</t>
  </si>
  <si>
    <t>San Francisco</t>
  </si>
  <si>
    <t>Seattle</t>
  </si>
  <si>
    <r>
      <t>1</t>
    </r>
    <r>
      <rPr>
        <sz val="10"/>
        <rFont val="Arial"/>
        <family val="2"/>
      </rPr>
      <t>Data from Form CMS-64--Net Expenditures Reported by the States.  Medical</t>
    </r>
  </si>
  <si>
    <t>assistance payments only; excludes administrative expenses.  Excludes Medicaid</t>
  </si>
  <si>
    <t>expansions under the Children's Health Insurance Program (CHIP).</t>
  </si>
  <si>
    <t>SOURCE:  CMS, Office of Research, Development and Information.</t>
  </si>
  <si>
    <t>Table III.5</t>
  </si>
  <si>
    <t>Medicare benefit outlays</t>
  </si>
  <si>
    <t xml:space="preserve">Fiscal year </t>
  </si>
  <si>
    <t>In billions</t>
  </si>
  <si>
    <t>Part A benefit payments</t>
  </si>
  <si>
    <t>Aged</t>
  </si>
  <si>
    <t>Disabled</t>
  </si>
  <si>
    <t>Part B benefit payments</t>
  </si>
  <si>
    <t>Part D</t>
  </si>
  <si>
    <t>NOTES:  Based on FY 2011 President's Budget.  Aged/disabled split of Part D</t>
  </si>
  <si>
    <t>benefit outlays not available.  Totals do not necessarily equal the sum of rounded</t>
  </si>
  <si>
    <t>components.</t>
  </si>
  <si>
    <t>SOURCE:  CMS, Office of the Actuary.</t>
  </si>
  <si>
    <t>Table III.6</t>
  </si>
  <si>
    <t>Medicare/type of benefit</t>
  </si>
  <si>
    <t>Percent distribution</t>
  </si>
  <si>
    <r>
      <t>Total Part A</t>
    </r>
    <r>
      <rPr>
        <vertAlign val="superscript"/>
        <sz val="10"/>
        <rFont val="Arial"/>
        <family val="2"/>
      </rPr>
      <t>2</t>
    </r>
  </si>
  <si>
    <t xml:space="preserve">  Inpatient hospital</t>
  </si>
  <si>
    <t xml:space="preserve">  Skilled nursing facility</t>
  </si>
  <si>
    <r>
      <t xml:space="preserve">  Home health agency</t>
    </r>
    <r>
      <rPr>
        <vertAlign val="superscript"/>
        <sz val="10"/>
        <rFont val="Arial"/>
        <family val="2"/>
      </rPr>
      <t>3</t>
    </r>
  </si>
  <si>
    <t xml:space="preserve">  Hospice</t>
  </si>
  <si>
    <t xml:space="preserve">  Managed care </t>
  </si>
  <si>
    <t xml:space="preserve"> </t>
  </si>
  <si>
    <r>
      <t>Total Part B</t>
    </r>
    <r>
      <rPr>
        <vertAlign val="superscript"/>
        <sz val="10"/>
        <rFont val="Arial"/>
        <family val="2"/>
      </rPr>
      <t>2</t>
    </r>
  </si>
  <si>
    <t xml:space="preserve">  Physician/other suppliers</t>
  </si>
  <si>
    <t xml:space="preserve">  DME</t>
  </si>
  <si>
    <t xml:space="preserve">  Other carrier</t>
  </si>
  <si>
    <t xml:space="preserve">  Outpatient hospital</t>
  </si>
  <si>
    <t xml:space="preserve">  Other intermediary</t>
  </si>
  <si>
    <t xml:space="preserve">  Laboratory</t>
  </si>
  <si>
    <t>Total Part D</t>
  </si>
  <si>
    <r>
      <t>2</t>
    </r>
    <r>
      <rPr>
        <sz val="10"/>
        <rFont val="Arial"/>
        <family val="2"/>
      </rPr>
      <t>Excludes QIO expenditures.</t>
    </r>
  </si>
  <si>
    <r>
      <t>3</t>
    </r>
    <r>
      <rPr>
        <sz val="10"/>
        <rFont val="Arial"/>
        <family val="2"/>
      </rPr>
      <t xml:space="preserve">Distribution of home health benefits between the trust funds estimated based </t>
    </r>
  </si>
  <si>
    <t>on outlays reported to date by the Treasury.</t>
  </si>
  <si>
    <t>NOTES:  Based on FY 2011 President's Budget.  Benefits by type of service are</t>
  </si>
  <si>
    <t>estimated and are subject to change.  Totals do not necessarily equal the sum of</t>
  </si>
  <si>
    <t>rounded components.</t>
  </si>
  <si>
    <t>Table III.7</t>
  </si>
  <si>
    <t>National health care/trends</t>
  </si>
  <si>
    <t>Calendar year</t>
  </si>
  <si>
    <t>National total in billions</t>
  </si>
  <si>
    <t>Percent of GDP</t>
  </si>
  <si>
    <t>Per capita amount</t>
  </si>
  <si>
    <t>Source of funds</t>
  </si>
  <si>
    <t>Percent of total</t>
  </si>
  <si>
    <t>Private</t>
  </si>
  <si>
    <t>Public</t>
  </si>
  <si>
    <t xml:space="preserve">  Federal</t>
  </si>
  <si>
    <t xml:space="preserve">  State/local</t>
  </si>
  <si>
    <t>SOURCES:  CMS, Office of the Actuary; U.S. Department of Commerce, Bureau of</t>
  </si>
  <si>
    <t>Economic Analysis; and U.S. Bureau of the Census.</t>
  </si>
  <si>
    <t>Table III.8</t>
  </si>
  <si>
    <t>Medicaid/type of service</t>
  </si>
  <si>
    <r>
      <t>Total medical assistance payments</t>
    </r>
    <r>
      <rPr>
        <vertAlign val="superscript"/>
        <sz val="10"/>
        <rFont val="Arial"/>
        <family val="2"/>
      </rPr>
      <t>1</t>
    </r>
  </si>
  <si>
    <t>Inpatient services</t>
  </si>
  <si>
    <t xml:space="preserve">  General hospitals</t>
  </si>
  <si>
    <t xml:space="preserve">  Mental hospitals</t>
  </si>
  <si>
    <t>Nursing facility services</t>
  </si>
  <si>
    <t>Intermediate care facility (MR) services</t>
  </si>
  <si>
    <r>
      <t>Community-based long term care svs.</t>
    </r>
    <r>
      <rPr>
        <vertAlign val="superscript"/>
        <sz val="10"/>
        <rFont val="Arial"/>
        <family val="2"/>
      </rPr>
      <t>2</t>
    </r>
  </si>
  <si>
    <r>
      <t>Prescribed drugs</t>
    </r>
    <r>
      <rPr>
        <vertAlign val="superscript"/>
        <sz val="10"/>
        <rFont val="Arial"/>
        <family val="2"/>
      </rPr>
      <t>3</t>
    </r>
  </si>
  <si>
    <t>Physician services</t>
  </si>
  <si>
    <t>Dental services</t>
  </si>
  <si>
    <t>Outpatient hospital services</t>
  </si>
  <si>
    <r>
      <t>Clinic services</t>
    </r>
    <r>
      <rPr>
        <vertAlign val="superscript"/>
        <sz val="10"/>
        <rFont val="Arial"/>
        <family val="2"/>
      </rPr>
      <t>4</t>
    </r>
  </si>
  <si>
    <t>Laboratory and radiological services</t>
  </si>
  <si>
    <t>Early and periodic screening</t>
  </si>
  <si>
    <t>Targeted case management services</t>
  </si>
  <si>
    <t>Capitation payments (non-Medicare)</t>
  </si>
  <si>
    <t>Medicare premiums</t>
  </si>
  <si>
    <t>Disproportionate share hosp. payments</t>
  </si>
  <si>
    <t>Other services</t>
  </si>
  <si>
    <r>
      <t>Collections</t>
    </r>
    <r>
      <rPr>
        <vertAlign val="superscript"/>
        <sz val="10"/>
        <rFont val="Arial"/>
        <family val="2"/>
      </rPr>
      <t>5</t>
    </r>
  </si>
  <si>
    <r>
      <t>2</t>
    </r>
    <r>
      <rPr>
        <sz val="10"/>
        <rFont val="Arial"/>
        <family val="2"/>
      </rPr>
      <t>Comprised of home health, home and community-based waivers, personal</t>
    </r>
  </si>
  <si>
    <t>care and home and community-based services for functionally disabled elderly.</t>
  </si>
  <si>
    <t>collections.</t>
  </si>
  <si>
    <t>Table III.9</t>
  </si>
  <si>
    <t>Medicare savings attributable to secondary payer</t>
  </si>
  <si>
    <t>provisions by type of provision</t>
  </si>
  <si>
    <t>Fiscal Year</t>
  </si>
  <si>
    <t>in millions</t>
  </si>
  <si>
    <r>
      <t>Workers Compensation</t>
    </r>
    <r>
      <rPr>
        <vertAlign val="superscript"/>
        <sz val="10"/>
        <rFont val="Arial"/>
        <family val="2"/>
      </rPr>
      <t>1</t>
    </r>
  </si>
  <si>
    <t>Working Aged</t>
  </si>
  <si>
    <t>ESRD</t>
  </si>
  <si>
    <t>Auto</t>
  </si>
  <si>
    <t>Disability</t>
  </si>
  <si>
    <t>Liability</t>
  </si>
  <si>
    <t>VA/Other</t>
  </si>
  <si>
    <t>asides.</t>
  </si>
  <si>
    <t>NOTE: Numbers may not add to totals because of rounding.</t>
  </si>
  <si>
    <t>Table III.10</t>
  </si>
  <si>
    <t>Medicaid/payments by eligibility status</t>
  </si>
  <si>
    <t>Fiscal year 2008 Medical assistance payments</t>
  </si>
  <si>
    <r>
      <t>Total</t>
    </r>
    <r>
      <rPr>
        <vertAlign val="superscript"/>
        <sz val="10"/>
        <rFont val="Arial"/>
        <family val="2"/>
      </rPr>
      <t>1</t>
    </r>
  </si>
  <si>
    <t>Age 65 years and over</t>
  </si>
  <si>
    <t>Blind/disabled</t>
  </si>
  <si>
    <t>Dependent children</t>
  </si>
  <si>
    <t xml:space="preserve">  under 21 years of age</t>
  </si>
  <si>
    <t>Adults in families with</t>
  </si>
  <si>
    <t xml:space="preserve">  dependent children</t>
  </si>
  <si>
    <t>DSH and other unallocated</t>
  </si>
  <si>
    <t>Table III.11</t>
  </si>
  <si>
    <r>
      <t>Medicare/DME/POS</t>
    </r>
    <r>
      <rPr>
        <b/>
        <vertAlign val="superscript"/>
        <sz val="10"/>
        <rFont val="Arial"/>
        <family val="2"/>
      </rPr>
      <t>1</t>
    </r>
  </si>
  <si>
    <t>BETOS Category</t>
  </si>
  <si>
    <r>
      <t xml:space="preserve">Allowed Charges </t>
    </r>
    <r>
      <rPr>
        <vertAlign val="superscript"/>
        <sz val="10"/>
        <rFont val="Arial"/>
        <family val="2"/>
      </rPr>
      <t>2</t>
    </r>
  </si>
  <si>
    <r>
      <t xml:space="preserve">2009 </t>
    </r>
    <r>
      <rPr>
        <vertAlign val="superscript"/>
        <sz val="10"/>
        <rFont val="Arial"/>
        <family val="2"/>
      </rPr>
      <t>3</t>
    </r>
  </si>
  <si>
    <t>In thousands</t>
  </si>
  <si>
    <t>Medical/surgical supplies</t>
  </si>
  <si>
    <t>Hospital beds</t>
  </si>
  <si>
    <t>Oxygen and supplies</t>
  </si>
  <si>
    <t>Wheelchairs</t>
  </si>
  <si>
    <t>Prosthetic/orthotic devices</t>
  </si>
  <si>
    <r>
      <t>Drugs admin. through DME</t>
    </r>
    <r>
      <rPr>
        <vertAlign val="superscript"/>
        <sz val="10"/>
        <rFont val="Arial"/>
        <family val="2"/>
      </rPr>
      <t>4</t>
    </r>
  </si>
  <si>
    <t>Parenteral and enteral nutrition</t>
  </si>
  <si>
    <t>Other DME</t>
  </si>
  <si>
    <t>orthotic, and supplies.</t>
  </si>
  <si>
    <t>the physician/supplier claim.</t>
  </si>
  <si>
    <r>
      <t>3</t>
    </r>
    <r>
      <rPr>
        <sz val="10"/>
        <rFont val="Arial"/>
        <family val="2"/>
      </rPr>
      <t>Data for 2009 are preliminary through March 2010.</t>
    </r>
  </si>
  <si>
    <r>
      <t>4</t>
    </r>
    <r>
      <rPr>
        <sz val="10"/>
        <rFont val="Arial"/>
        <family val="2"/>
      </rPr>
      <t>Includes inhalation drugs administered through nebulizers only and does not include</t>
    </r>
  </si>
  <si>
    <t>drugs administered through other DME such as infusion pumps.</t>
  </si>
  <si>
    <t>NOTE:  Over time, the composition of BETOS categories has changed with the</t>
  </si>
  <si>
    <t>re-assignment of selected procedures, services, and supplies.</t>
  </si>
  <si>
    <t>SOURCE:  CMS, Office of Research, Development, and Information.</t>
  </si>
  <si>
    <t>Table III.12</t>
  </si>
  <si>
    <t>National health care/type of expenditure</t>
  </si>
  <si>
    <t>Percent Paid</t>
  </si>
  <si>
    <t>National Total               in billions</t>
  </si>
  <si>
    <t>Medicare</t>
  </si>
  <si>
    <t>Health serv/suppl.</t>
  </si>
  <si>
    <t>Personal health care</t>
  </si>
  <si>
    <t xml:space="preserve">  Hospital care</t>
  </si>
  <si>
    <t xml:space="preserve">  Prof. services</t>
  </si>
  <si>
    <t xml:space="preserve">    Phys./clinical</t>
  </si>
  <si>
    <t xml:space="preserve">  Nursing/home hlth.</t>
  </si>
  <si>
    <t xml:space="preserve">  Retail outlet sales</t>
  </si>
  <si>
    <t>Admn. and pub. hlth.</t>
  </si>
  <si>
    <t>Investment</t>
  </si>
  <si>
    <t xml:space="preserve">          --</t>
  </si>
  <si>
    <t>NOTE:  Data are as of calendar year 2008.</t>
  </si>
  <si>
    <t>Table III.13</t>
  </si>
  <si>
    <t>Personal health care/payment source</t>
  </si>
  <si>
    <t>Calendar Year</t>
  </si>
  <si>
    <t>Percent</t>
  </si>
  <si>
    <t>Private funds</t>
  </si>
  <si>
    <t xml:space="preserve">  Private health insurance</t>
  </si>
  <si>
    <t xml:space="preserve">  Out-of-pocket</t>
  </si>
  <si>
    <t xml:space="preserve">  Other private</t>
  </si>
  <si>
    <t>Public funds</t>
  </si>
  <si>
    <t xml:space="preserve">  State and local</t>
  </si>
  <si>
    <t>of spending that are not directed at patient care.  Numbers may not add to totals</t>
  </si>
  <si>
    <t>because of rounding.</t>
  </si>
  <si>
    <r>
      <t>1</t>
    </r>
    <r>
      <rPr>
        <sz val="10"/>
        <color theme="1"/>
        <rFont val="Arial"/>
        <family val="2"/>
      </rPr>
      <t xml:space="preserve">Excludes payments under CHIP. </t>
    </r>
  </si>
  <si>
    <r>
      <t>3</t>
    </r>
    <r>
      <rPr>
        <sz val="10"/>
        <color theme="1"/>
        <rFont val="Arial"/>
        <family val="2"/>
      </rPr>
      <t xml:space="preserve">Net of prescription drug rebates.  </t>
    </r>
  </si>
  <si>
    <r>
      <t>4</t>
    </r>
    <r>
      <rPr>
        <sz val="10"/>
        <color theme="1"/>
        <rFont val="Arial"/>
        <family val="2"/>
      </rPr>
      <t xml:space="preserve">Federally qualified health clinics, rural health clinics, and other clinics. </t>
    </r>
    <r>
      <rPr>
        <vertAlign val="superscript"/>
        <sz val="10"/>
        <rFont val="Arial"/>
        <family val="2"/>
      </rPr>
      <t xml:space="preserve"> </t>
    </r>
  </si>
  <si>
    <r>
      <t>5</t>
    </r>
    <r>
      <rPr>
        <sz val="10"/>
        <color theme="1"/>
        <rFont val="Arial"/>
        <family val="2"/>
      </rPr>
      <t xml:space="preserve">Includes third party liability, probate, fraud and abuse, overpayments, and other </t>
    </r>
  </si>
  <si>
    <r>
      <t>1</t>
    </r>
    <r>
      <rPr>
        <sz val="10"/>
        <color theme="1"/>
        <rFont val="Arial"/>
        <family val="2"/>
      </rPr>
      <t>Beginning FY 2007, includes Workers Compensation set</t>
    </r>
  </si>
  <si>
    <r>
      <t>1</t>
    </r>
    <r>
      <rPr>
        <sz val="10"/>
        <color theme="1"/>
        <rFont val="Arial"/>
        <family val="2"/>
      </rPr>
      <t>Excludes payments under Children's Health Insurance Program (CHIP).</t>
    </r>
  </si>
  <si>
    <r>
      <t>1</t>
    </r>
    <r>
      <rPr>
        <sz val="10"/>
        <color theme="1"/>
        <rFont val="Arial"/>
        <family val="2"/>
      </rPr>
      <t>Data are for calendar year.  DME=durable medical equipment.  POS=Prosthetic,</t>
    </r>
  </si>
  <si>
    <r>
      <t>2</t>
    </r>
    <r>
      <rPr>
        <sz val="10"/>
        <color theme="1"/>
        <rFont val="Arial"/>
        <family val="2"/>
      </rPr>
      <t>The allowed charge is the Medicare approved payment reported on a line item on</t>
    </r>
  </si>
  <si>
    <t>NOTES:  Excludes administrative expenses, research, construction, and other types</t>
  </si>
  <si>
    <r>
      <t>Fiscal year 2010 benefit payments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  in millions</t>
    </r>
  </si>
  <si>
    <t>SOURCES:  CMS, CMCS, and OACT.</t>
  </si>
  <si>
    <r>
      <t>1</t>
    </r>
    <r>
      <rPr>
        <sz val="10"/>
        <rFont val="Arial"/>
        <family val="2"/>
      </rPr>
      <t>Includes the effects of regulatory items and recent legislation but not proposed law.</t>
    </r>
  </si>
  <si>
    <t>Total payments computable for Federal funding</t>
  </si>
</sst>
</file>

<file path=xl/styles.xml><?xml version="1.0" encoding="utf-8"?>
<styleSheet xmlns="http://schemas.openxmlformats.org/spreadsheetml/2006/main">
  <numFmts count="9">
    <numFmt numFmtId="164" formatCode="&quot;$&quot;#,##0.0"/>
    <numFmt numFmtId="165" formatCode="#,##0.0"/>
    <numFmt numFmtId="166" formatCode="0.0%"/>
    <numFmt numFmtId="167" formatCode="0.0"/>
    <numFmt numFmtId="168" formatCode="&quot;$&quot;#,##0"/>
    <numFmt numFmtId="169" formatCode="0.000000"/>
    <numFmt numFmtId="170" formatCode="&quot;$&quot;#,##0.0;[Red]&quot;$&quot;#,##0.0"/>
    <numFmt numFmtId="171" formatCode="0.0;[Red]0.0"/>
    <numFmt numFmtId="172" formatCode="&quot;$&quot;#,##0;[Red]&quot;$&quot;#,##0"/>
  </numFmts>
  <fonts count="1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sz val="10"/>
      <color indexed="8"/>
      <name val="Arial"/>
      <family val="2"/>
    </font>
    <font>
      <sz val="10"/>
      <color rgb="FF008000"/>
      <name val="Arial"/>
      <family val="2"/>
    </font>
    <font>
      <vertAlign val="superscript"/>
      <sz val="10"/>
      <color indexed="8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Continuous"/>
    </xf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166" fontId="2" fillId="0" borderId="0" xfId="0" applyNumberFormat="1" applyFont="1"/>
    <xf numFmtId="166" fontId="2" fillId="0" borderId="0" xfId="0" quotePrefix="1" applyNumberFormat="1" applyFont="1"/>
    <xf numFmtId="166" fontId="3" fillId="0" borderId="0" xfId="0" applyNumberFormat="1" applyFont="1"/>
    <xf numFmtId="165" fontId="5" fillId="0" borderId="0" xfId="0" applyNumberFormat="1" applyFont="1"/>
    <xf numFmtId="165" fontId="6" fillId="0" borderId="0" xfId="0" applyNumberFormat="1" applyFont="1"/>
    <xf numFmtId="0" fontId="2" fillId="0" borderId="0" xfId="0" quotePrefix="1" applyFont="1"/>
    <xf numFmtId="166" fontId="2" fillId="0" borderId="1" xfId="0" applyNumberFormat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Continuous"/>
    </xf>
    <xf numFmtId="0" fontId="2" fillId="0" borderId="0" xfId="0" quotePrefix="1" applyFont="1" applyAlignment="1">
      <alignment horizontal="right"/>
    </xf>
    <xf numFmtId="167" fontId="2" fillId="0" borderId="0" xfId="0" applyNumberFormat="1" applyFont="1"/>
    <xf numFmtId="167" fontId="2" fillId="0" borderId="0" xfId="0" quotePrefix="1" applyNumberFormat="1" applyFont="1" applyAlignment="1">
      <alignment horizontal="right"/>
    </xf>
    <xf numFmtId="167" fontId="2" fillId="0" borderId="1" xfId="0" applyNumberFormat="1" applyFont="1" applyBorder="1"/>
    <xf numFmtId="0" fontId="4" fillId="0" borderId="0" xfId="0" applyFont="1"/>
    <xf numFmtId="0" fontId="7" fillId="0" borderId="0" xfId="0" applyFont="1"/>
    <xf numFmtId="168" fontId="2" fillId="0" borderId="0" xfId="0" applyNumberFormat="1" applyFont="1"/>
    <xf numFmtId="1" fontId="2" fillId="0" borderId="0" xfId="0" applyNumberFormat="1" applyFont="1"/>
    <xf numFmtId="0" fontId="2" fillId="0" borderId="1" xfId="0" quotePrefix="1" applyFont="1" applyBorder="1" applyAlignment="1">
      <alignment horizontal="right"/>
    </xf>
    <xf numFmtId="1" fontId="2" fillId="0" borderId="1" xfId="0" applyNumberFormat="1" applyFont="1" applyBorder="1"/>
    <xf numFmtId="0" fontId="4" fillId="0" borderId="0" xfId="0" applyFont="1" applyFill="1" applyBorder="1"/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168" fontId="2" fillId="0" borderId="0" xfId="0" applyNumberFormat="1" applyFont="1" applyBorder="1"/>
    <xf numFmtId="3" fontId="1" fillId="0" borderId="0" xfId="0" applyNumberFormat="1" applyFont="1"/>
    <xf numFmtId="3" fontId="2" fillId="0" borderId="0" xfId="0" applyNumberFormat="1" applyFont="1"/>
    <xf numFmtId="0" fontId="2" fillId="0" borderId="3" xfId="0" applyFont="1" applyBorder="1" applyAlignment="1">
      <alignment horizontal="center" wrapText="1"/>
    </xf>
    <xf numFmtId="0" fontId="9" fillId="0" borderId="2" xfId="0" applyFont="1" applyBorder="1"/>
    <xf numFmtId="0" fontId="9" fillId="0" borderId="3" xfId="0" applyFont="1" applyBorder="1" applyAlignment="1">
      <alignment horizontal="centerContinuous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Continuous"/>
    </xf>
    <xf numFmtId="164" fontId="9" fillId="0" borderId="0" xfId="0" applyNumberFormat="1" applyFont="1"/>
    <xf numFmtId="167" fontId="9" fillId="0" borderId="0" xfId="0" applyNumberFormat="1" applyFont="1"/>
    <xf numFmtId="167" fontId="9" fillId="0" borderId="1" xfId="0" applyNumberFormat="1" applyFont="1" applyBorder="1"/>
    <xf numFmtId="0" fontId="4" fillId="0" borderId="0" xfId="0" quotePrefix="1" applyFont="1" applyFill="1" applyBorder="1" applyAlignment="1">
      <alignment horizontal="left"/>
    </xf>
    <xf numFmtId="0" fontId="9" fillId="0" borderId="0" xfId="0" applyFont="1" applyFill="1" applyBorder="1"/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3" xfId="0" applyFont="1" applyBorder="1"/>
    <xf numFmtId="0" fontId="2" fillId="0" borderId="1" xfId="0" applyFont="1" applyBorder="1" applyAlignment="1">
      <alignment horizontal="center" wrapText="1"/>
    </xf>
    <xf numFmtId="169" fontId="9" fillId="0" borderId="0" xfId="0" applyNumberFormat="1" applyFont="1"/>
    <xf numFmtId="2" fontId="9" fillId="0" borderId="0" xfId="0" applyNumberFormat="1" applyFont="1"/>
    <xf numFmtId="0" fontId="9" fillId="0" borderId="1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9" fillId="0" borderId="0" xfId="0" applyFont="1" applyBorder="1"/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Continuous"/>
    </xf>
    <xf numFmtId="0" fontId="9" fillId="0" borderId="0" xfId="0" applyFont="1" applyBorder="1" applyAlignment="1">
      <alignment horizontal="center"/>
    </xf>
    <xf numFmtId="1" fontId="9" fillId="0" borderId="0" xfId="0" applyNumberFormat="1" applyFont="1"/>
    <xf numFmtId="3" fontId="9" fillId="0" borderId="0" xfId="0" applyNumberFormat="1" applyFont="1"/>
    <xf numFmtId="3" fontId="9" fillId="0" borderId="1" xfId="0" applyNumberFormat="1" applyFont="1" applyBorder="1"/>
    <xf numFmtId="3" fontId="9" fillId="0" borderId="0" xfId="0" applyNumberFormat="1" applyFont="1" applyBorder="1"/>
    <xf numFmtId="168" fontId="9" fillId="0" borderId="0" xfId="0" applyNumberFormat="1" applyFont="1"/>
    <xf numFmtId="170" fontId="9" fillId="0" borderId="0" xfId="0" applyNumberFormat="1" applyFont="1" applyAlignment="1"/>
    <xf numFmtId="171" fontId="9" fillId="0" borderId="0" xfId="0" applyNumberFormat="1" applyFont="1" applyAlignment="1">
      <alignment horizontal="right"/>
    </xf>
    <xf numFmtId="172" fontId="9" fillId="0" borderId="0" xfId="0" applyNumberFormat="1" applyFont="1" applyAlignment="1">
      <alignment horizontal="right"/>
    </xf>
    <xf numFmtId="165" fontId="9" fillId="0" borderId="0" xfId="0" applyNumberFormat="1" applyFont="1"/>
    <xf numFmtId="165" fontId="9" fillId="0" borderId="1" xfId="0" applyNumberFormat="1" applyFont="1" applyBorder="1"/>
    <xf numFmtId="0" fontId="9" fillId="0" borderId="3" xfId="0" applyFont="1" applyBorder="1" applyAlignment="1">
      <alignment horizontal="center" wrapText="1"/>
    </xf>
    <xf numFmtId="164" fontId="9" fillId="0" borderId="0" xfId="0" applyNumberFormat="1" applyFont="1" applyFill="1"/>
    <xf numFmtId="168" fontId="9" fillId="0" borderId="0" xfId="0" applyNumberFormat="1" applyFont="1" applyFill="1"/>
    <xf numFmtId="165" fontId="9" fillId="0" borderId="0" xfId="0" applyNumberFormat="1" applyFont="1" applyFill="1"/>
    <xf numFmtId="3" fontId="9" fillId="0" borderId="0" xfId="0" applyNumberFormat="1" applyFont="1" applyFill="1"/>
    <xf numFmtId="165" fontId="9" fillId="0" borderId="1" xfId="0" applyNumberFormat="1" applyFont="1" applyFill="1" applyBorder="1"/>
    <xf numFmtId="3" fontId="9" fillId="0" borderId="1" xfId="0" applyNumberFormat="1" applyFont="1" applyFill="1" applyBorder="1"/>
    <xf numFmtId="165" fontId="9" fillId="0" borderId="1" xfId="0" quotePrefix="1" applyNumberFormat="1" applyFont="1" applyFill="1" applyBorder="1" applyAlignment="1">
      <alignment horizontal="right"/>
    </xf>
    <xf numFmtId="167" fontId="9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abSelected="1" workbookViewId="0"/>
  </sheetViews>
  <sheetFormatPr defaultRowHeight="12.75"/>
  <cols>
    <col min="1" max="1" width="40.140625" style="49" customWidth="1"/>
    <col min="2" max="2" width="6.7109375" style="49" customWidth="1"/>
    <col min="3" max="3" width="10.7109375" style="49" customWidth="1"/>
    <col min="4" max="4" width="6.7109375" style="49" customWidth="1"/>
    <col min="5" max="5" width="10.7109375" style="49" customWidth="1"/>
    <col min="6" max="6" width="9.140625" style="49"/>
    <col min="7" max="7" width="10.5703125" style="49" customWidth="1"/>
    <col min="8" max="256" width="9.140625" style="49"/>
    <col min="257" max="257" width="40.140625" style="49" customWidth="1"/>
    <col min="258" max="258" width="6.7109375" style="49" customWidth="1"/>
    <col min="259" max="259" width="10.7109375" style="49" customWidth="1"/>
    <col min="260" max="260" width="6.7109375" style="49" customWidth="1"/>
    <col min="261" max="261" width="10.7109375" style="49" customWidth="1"/>
    <col min="262" max="262" width="9.140625" style="49"/>
    <col min="263" max="263" width="10.5703125" style="49" customWidth="1"/>
    <col min="264" max="512" width="9.140625" style="49"/>
    <col min="513" max="513" width="40.140625" style="49" customWidth="1"/>
    <col min="514" max="514" width="6.7109375" style="49" customWidth="1"/>
    <col min="515" max="515" width="10.7109375" style="49" customWidth="1"/>
    <col min="516" max="516" width="6.7109375" style="49" customWidth="1"/>
    <col min="517" max="517" width="10.7109375" style="49" customWidth="1"/>
    <col min="518" max="518" width="9.140625" style="49"/>
    <col min="519" max="519" width="10.5703125" style="49" customWidth="1"/>
    <col min="520" max="768" width="9.140625" style="49"/>
    <col min="769" max="769" width="40.140625" style="49" customWidth="1"/>
    <col min="770" max="770" width="6.7109375" style="49" customWidth="1"/>
    <col min="771" max="771" width="10.7109375" style="49" customWidth="1"/>
    <col min="772" max="772" width="6.7109375" style="49" customWidth="1"/>
    <col min="773" max="773" width="10.7109375" style="49" customWidth="1"/>
    <col min="774" max="774" width="9.140625" style="49"/>
    <col min="775" max="775" width="10.5703125" style="49" customWidth="1"/>
    <col min="776" max="1024" width="9.140625" style="49"/>
    <col min="1025" max="1025" width="40.140625" style="49" customWidth="1"/>
    <col min="1026" max="1026" width="6.7109375" style="49" customWidth="1"/>
    <col min="1027" max="1027" width="10.7109375" style="49" customWidth="1"/>
    <col min="1028" max="1028" width="6.7109375" style="49" customWidth="1"/>
    <col min="1029" max="1029" width="10.7109375" style="49" customWidth="1"/>
    <col min="1030" max="1030" width="9.140625" style="49"/>
    <col min="1031" max="1031" width="10.5703125" style="49" customWidth="1"/>
    <col min="1032" max="1280" width="9.140625" style="49"/>
    <col min="1281" max="1281" width="40.140625" style="49" customWidth="1"/>
    <col min="1282" max="1282" width="6.7109375" style="49" customWidth="1"/>
    <col min="1283" max="1283" width="10.7109375" style="49" customWidth="1"/>
    <col min="1284" max="1284" width="6.7109375" style="49" customWidth="1"/>
    <col min="1285" max="1285" width="10.7109375" style="49" customWidth="1"/>
    <col min="1286" max="1286" width="9.140625" style="49"/>
    <col min="1287" max="1287" width="10.5703125" style="49" customWidth="1"/>
    <col min="1288" max="1536" width="9.140625" style="49"/>
    <col min="1537" max="1537" width="40.140625" style="49" customWidth="1"/>
    <col min="1538" max="1538" width="6.7109375" style="49" customWidth="1"/>
    <col min="1539" max="1539" width="10.7109375" style="49" customWidth="1"/>
    <col min="1540" max="1540" width="6.7109375" style="49" customWidth="1"/>
    <col min="1541" max="1541" width="10.7109375" style="49" customWidth="1"/>
    <col min="1542" max="1542" width="9.140625" style="49"/>
    <col min="1543" max="1543" width="10.5703125" style="49" customWidth="1"/>
    <col min="1544" max="1792" width="9.140625" style="49"/>
    <col min="1793" max="1793" width="40.140625" style="49" customWidth="1"/>
    <col min="1794" max="1794" width="6.7109375" style="49" customWidth="1"/>
    <col min="1795" max="1795" width="10.7109375" style="49" customWidth="1"/>
    <col min="1796" max="1796" width="6.7109375" style="49" customWidth="1"/>
    <col min="1797" max="1797" width="10.7109375" style="49" customWidth="1"/>
    <col min="1798" max="1798" width="9.140625" style="49"/>
    <col min="1799" max="1799" width="10.5703125" style="49" customWidth="1"/>
    <col min="1800" max="2048" width="9.140625" style="49"/>
    <col min="2049" max="2049" width="40.140625" style="49" customWidth="1"/>
    <col min="2050" max="2050" width="6.7109375" style="49" customWidth="1"/>
    <col min="2051" max="2051" width="10.7109375" style="49" customWidth="1"/>
    <col min="2052" max="2052" width="6.7109375" style="49" customWidth="1"/>
    <col min="2053" max="2053" width="10.7109375" style="49" customWidth="1"/>
    <col min="2054" max="2054" width="9.140625" style="49"/>
    <col min="2055" max="2055" width="10.5703125" style="49" customWidth="1"/>
    <col min="2056" max="2304" width="9.140625" style="49"/>
    <col min="2305" max="2305" width="40.140625" style="49" customWidth="1"/>
    <col min="2306" max="2306" width="6.7109375" style="49" customWidth="1"/>
    <col min="2307" max="2307" width="10.7109375" style="49" customWidth="1"/>
    <col min="2308" max="2308" width="6.7109375" style="49" customWidth="1"/>
    <col min="2309" max="2309" width="10.7109375" style="49" customWidth="1"/>
    <col min="2310" max="2310" width="9.140625" style="49"/>
    <col min="2311" max="2311" width="10.5703125" style="49" customWidth="1"/>
    <col min="2312" max="2560" width="9.140625" style="49"/>
    <col min="2561" max="2561" width="40.140625" style="49" customWidth="1"/>
    <col min="2562" max="2562" width="6.7109375" style="49" customWidth="1"/>
    <col min="2563" max="2563" width="10.7109375" style="49" customWidth="1"/>
    <col min="2564" max="2564" width="6.7109375" style="49" customWidth="1"/>
    <col min="2565" max="2565" width="10.7109375" style="49" customWidth="1"/>
    <col min="2566" max="2566" width="9.140625" style="49"/>
    <col min="2567" max="2567" width="10.5703125" style="49" customWidth="1"/>
    <col min="2568" max="2816" width="9.140625" style="49"/>
    <col min="2817" max="2817" width="40.140625" style="49" customWidth="1"/>
    <col min="2818" max="2818" width="6.7109375" style="49" customWidth="1"/>
    <col min="2819" max="2819" width="10.7109375" style="49" customWidth="1"/>
    <col min="2820" max="2820" width="6.7109375" style="49" customWidth="1"/>
    <col min="2821" max="2821" width="10.7109375" style="49" customWidth="1"/>
    <col min="2822" max="2822" width="9.140625" style="49"/>
    <col min="2823" max="2823" width="10.5703125" style="49" customWidth="1"/>
    <col min="2824" max="3072" width="9.140625" style="49"/>
    <col min="3073" max="3073" width="40.140625" style="49" customWidth="1"/>
    <col min="3074" max="3074" width="6.7109375" style="49" customWidth="1"/>
    <col min="3075" max="3075" width="10.7109375" style="49" customWidth="1"/>
    <col min="3076" max="3076" width="6.7109375" style="49" customWidth="1"/>
    <col min="3077" max="3077" width="10.7109375" style="49" customWidth="1"/>
    <col min="3078" max="3078" width="9.140625" style="49"/>
    <col min="3079" max="3079" width="10.5703125" style="49" customWidth="1"/>
    <col min="3080" max="3328" width="9.140625" style="49"/>
    <col min="3329" max="3329" width="40.140625" style="49" customWidth="1"/>
    <col min="3330" max="3330" width="6.7109375" style="49" customWidth="1"/>
    <col min="3331" max="3331" width="10.7109375" style="49" customWidth="1"/>
    <col min="3332" max="3332" width="6.7109375" style="49" customWidth="1"/>
    <col min="3333" max="3333" width="10.7109375" style="49" customWidth="1"/>
    <col min="3334" max="3334" width="9.140625" style="49"/>
    <col min="3335" max="3335" width="10.5703125" style="49" customWidth="1"/>
    <col min="3336" max="3584" width="9.140625" style="49"/>
    <col min="3585" max="3585" width="40.140625" style="49" customWidth="1"/>
    <col min="3586" max="3586" width="6.7109375" style="49" customWidth="1"/>
    <col min="3587" max="3587" width="10.7109375" style="49" customWidth="1"/>
    <col min="3588" max="3588" width="6.7109375" style="49" customWidth="1"/>
    <col min="3589" max="3589" width="10.7109375" style="49" customWidth="1"/>
    <col min="3590" max="3590" width="9.140625" style="49"/>
    <col min="3591" max="3591" width="10.5703125" style="49" customWidth="1"/>
    <col min="3592" max="3840" width="9.140625" style="49"/>
    <col min="3841" max="3841" width="40.140625" style="49" customWidth="1"/>
    <col min="3842" max="3842" width="6.7109375" style="49" customWidth="1"/>
    <col min="3843" max="3843" width="10.7109375" style="49" customWidth="1"/>
    <col min="3844" max="3844" width="6.7109375" style="49" customWidth="1"/>
    <col min="3845" max="3845" width="10.7109375" style="49" customWidth="1"/>
    <col min="3846" max="3846" width="9.140625" style="49"/>
    <col min="3847" max="3847" width="10.5703125" style="49" customWidth="1"/>
    <col min="3848" max="4096" width="9.140625" style="49"/>
    <col min="4097" max="4097" width="40.140625" style="49" customWidth="1"/>
    <col min="4098" max="4098" width="6.7109375" style="49" customWidth="1"/>
    <col min="4099" max="4099" width="10.7109375" style="49" customWidth="1"/>
    <col min="4100" max="4100" width="6.7109375" style="49" customWidth="1"/>
    <col min="4101" max="4101" width="10.7109375" style="49" customWidth="1"/>
    <col min="4102" max="4102" width="9.140625" style="49"/>
    <col min="4103" max="4103" width="10.5703125" style="49" customWidth="1"/>
    <col min="4104" max="4352" width="9.140625" style="49"/>
    <col min="4353" max="4353" width="40.140625" style="49" customWidth="1"/>
    <col min="4354" max="4354" width="6.7109375" style="49" customWidth="1"/>
    <col min="4355" max="4355" width="10.7109375" style="49" customWidth="1"/>
    <col min="4356" max="4356" width="6.7109375" style="49" customWidth="1"/>
    <col min="4357" max="4357" width="10.7109375" style="49" customWidth="1"/>
    <col min="4358" max="4358" width="9.140625" style="49"/>
    <col min="4359" max="4359" width="10.5703125" style="49" customWidth="1"/>
    <col min="4360" max="4608" width="9.140625" style="49"/>
    <col min="4609" max="4609" width="40.140625" style="49" customWidth="1"/>
    <col min="4610" max="4610" width="6.7109375" style="49" customWidth="1"/>
    <col min="4611" max="4611" width="10.7109375" style="49" customWidth="1"/>
    <col min="4612" max="4612" width="6.7109375" style="49" customWidth="1"/>
    <col min="4613" max="4613" width="10.7109375" style="49" customWidth="1"/>
    <col min="4614" max="4614" width="9.140625" style="49"/>
    <col min="4615" max="4615" width="10.5703125" style="49" customWidth="1"/>
    <col min="4616" max="4864" width="9.140625" style="49"/>
    <col min="4865" max="4865" width="40.140625" style="49" customWidth="1"/>
    <col min="4866" max="4866" width="6.7109375" style="49" customWidth="1"/>
    <col min="4867" max="4867" width="10.7109375" style="49" customWidth="1"/>
    <col min="4868" max="4868" width="6.7109375" style="49" customWidth="1"/>
    <col min="4869" max="4869" width="10.7109375" style="49" customWidth="1"/>
    <col min="4870" max="4870" width="9.140625" style="49"/>
    <col min="4871" max="4871" width="10.5703125" style="49" customWidth="1"/>
    <col min="4872" max="5120" width="9.140625" style="49"/>
    <col min="5121" max="5121" width="40.140625" style="49" customWidth="1"/>
    <col min="5122" max="5122" width="6.7109375" style="49" customWidth="1"/>
    <col min="5123" max="5123" width="10.7109375" style="49" customWidth="1"/>
    <col min="5124" max="5124" width="6.7109375" style="49" customWidth="1"/>
    <col min="5125" max="5125" width="10.7109375" style="49" customWidth="1"/>
    <col min="5126" max="5126" width="9.140625" style="49"/>
    <col min="5127" max="5127" width="10.5703125" style="49" customWidth="1"/>
    <col min="5128" max="5376" width="9.140625" style="49"/>
    <col min="5377" max="5377" width="40.140625" style="49" customWidth="1"/>
    <col min="5378" max="5378" width="6.7109375" style="49" customWidth="1"/>
    <col min="5379" max="5379" width="10.7109375" style="49" customWidth="1"/>
    <col min="5380" max="5380" width="6.7109375" style="49" customWidth="1"/>
    <col min="5381" max="5381" width="10.7109375" style="49" customWidth="1"/>
    <col min="5382" max="5382" width="9.140625" style="49"/>
    <col min="5383" max="5383" width="10.5703125" style="49" customWidth="1"/>
    <col min="5384" max="5632" width="9.140625" style="49"/>
    <col min="5633" max="5633" width="40.140625" style="49" customWidth="1"/>
    <col min="5634" max="5634" width="6.7109375" style="49" customWidth="1"/>
    <col min="5635" max="5635" width="10.7109375" style="49" customWidth="1"/>
    <col min="5636" max="5636" width="6.7109375" style="49" customWidth="1"/>
    <col min="5637" max="5637" width="10.7109375" style="49" customWidth="1"/>
    <col min="5638" max="5638" width="9.140625" style="49"/>
    <col min="5639" max="5639" width="10.5703125" style="49" customWidth="1"/>
    <col min="5640" max="5888" width="9.140625" style="49"/>
    <col min="5889" max="5889" width="40.140625" style="49" customWidth="1"/>
    <col min="5890" max="5890" width="6.7109375" style="49" customWidth="1"/>
    <col min="5891" max="5891" width="10.7109375" style="49" customWidth="1"/>
    <col min="5892" max="5892" width="6.7109375" style="49" customWidth="1"/>
    <col min="5893" max="5893" width="10.7109375" style="49" customWidth="1"/>
    <col min="5894" max="5894" width="9.140625" style="49"/>
    <col min="5895" max="5895" width="10.5703125" style="49" customWidth="1"/>
    <col min="5896" max="6144" width="9.140625" style="49"/>
    <col min="6145" max="6145" width="40.140625" style="49" customWidth="1"/>
    <col min="6146" max="6146" width="6.7109375" style="49" customWidth="1"/>
    <col min="6147" max="6147" width="10.7109375" style="49" customWidth="1"/>
    <col min="6148" max="6148" width="6.7109375" style="49" customWidth="1"/>
    <col min="6149" max="6149" width="10.7109375" style="49" customWidth="1"/>
    <col min="6150" max="6150" width="9.140625" style="49"/>
    <col min="6151" max="6151" width="10.5703125" style="49" customWidth="1"/>
    <col min="6152" max="6400" width="9.140625" style="49"/>
    <col min="6401" max="6401" width="40.140625" style="49" customWidth="1"/>
    <col min="6402" max="6402" width="6.7109375" style="49" customWidth="1"/>
    <col min="6403" max="6403" width="10.7109375" style="49" customWidth="1"/>
    <col min="6404" max="6404" width="6.7109375" style="49" customWidth="1"/>
    <col min="6405" max="6405" width="10.7109375" style="49" customWidth="1"/>
    <col min="6406" max="6406" width="9.140625" style="49"/>
    <col min="6407" max="6407" width="10.5703125" style="49" customWidth="1"/>
    <col min="6408" max="6656" width="9.140625" style="49"/>
    <col min="6657" max="6657" width="40.140625" style="49" customWidth="1"/>
    <col min="6658" max="6658" width="6.7109375" style="49" customWidth="1"/>
    <col min="6659" max="6659" width="10.7109375" style="49" customWidth="1"/>
    <col min="6660" max="6660" width="6.7109375" style="49" customWidth="1"/>
    <col min="6661" max="6661" width="10.7109375" style="49" customWidth="1"/>
    <col min="6662" max="6662" width="9.140625" style="49"/>
    <col min="6663" max="6663" width="10.5703125" style="49" customWidth="1"/>
    <col min="6664" max="6912" width="9.140625" style="49"/>
    <col min="6913" max="6913" width="40.140625" style="49" customWidth="1"/>
    <col min="6914" max="6914" width="6.7109375" style="49" customWidth="1"/>
    <col min="6915" max="6915" width="10.7109375" style="49" customWidth="1"/>
    <col min="6916" max="6916" width="6.7109375" style="49" customWidth="1"/>
    <col min="6917" max="6917" width="10.7109375" style="49" customWidth="1"/>
    <col min="6918" max="6918" width="9.140625" style="49"/>
    <col min="6919" max="6919" width="10.5703125" style="49" customWidth="1"/>
    <col min="6920" max="7168" width="9.140625" style="49"/>
    <col min="7169" max="7169" width="40.140625" style="49" customWidth="1"/>
    <col min="7170" max="7170" width="6.7109375" style="49" customWidth="1"/>
    <col min="7171" max="7171" width="10.7109375" style="49" customWidth="1"/>
    <col min="7172" max="7172" width="6.7109375" style="49" customWidth="1"/>
    <col min="7173" max="7173" width="10.7109375" style="49" customWidth="1"/>
    <col min="7174" max="7174" width="9.140625" style="49"/>
    <col min="7175" max="7175" width="10.5703125" style="49" customWidth="1"/>
    <col min="7176" max="7424" width="9.140625" style="49"/>
    <col min="7425" max="7425" width="40.140625" style="49" customWidth="1"/>
    <col min="7426" max="7426" width="6.7109375" style="49" customWidth="1"/>
    <col min="7427" max="7427" width="10.7109375" style="49" customWidth="1"/>
    <col min="7428" max="7428" width="6.7109375" style="49" customWidth="1"/>
    <col min="7429" max="7429" width="10.7109375" style="49" customWidth="1"/>
    <col min="7430" max="7430" width="9.140625" style="49"/>
    <col min="7431" max="7431" width="10.5703125" style="49" customWidth="1"/>
    <col min="7432" max="7680" width="9.140625" style="49"/>
    <col min="7681" max="7681" width="40.140625" style="49" customWidth="1"/>
    <col min="7682" max="7682" width="6.7109375" style="49" customWidth="1"/>
    <col min="7683" max="7683" width="10.7109375" style="49" customWidth="1"/>
    <col min="7684" max="7684" width="6.7109375" style="49" customWidth="1"/>
    <col min="7685" max="7685" width="10.7109375" style="49" customWidth="1"/>
    <col min="7686" max="7686" width="9.140625" style="49"/>
    <col min="7687" max="7687" width="10.5703125" style="49" customWidth="1"/>
    <col min="7688" max="7936" width="9.140625" style="49"/>
    <col min="7937" max="7937" width="40.140625" style="49" customWidth="1"/>
    <col min="7938" max="7938" width="6.7109375" style="49" customWidth="1"/>
    <col min="7939" max="7939" width="10.7109375" style="49" customWidth="1"/>
    <col min="7940" max="7940" width="6.7109375" style="49" customWidth="1"/>
    <col min="7941" max="7941" width="10.7109375" style="49" customWidth="1"/>
    <col min="7942" max="7942" width="9.140625" style="49"/>
    <col min="7943" max="7943" width="10.5703125" style="49" customWidth="1"/>
    <col min="7944" max="8192" width="9.140625" style="49"/>
    <col min="8193" max="8193" width="40.140625" style="49" customWidth="1"/>
    <col min="8194" max="8194" width="6.7109375" style="49" customWidth="1"/>
    <col min="8195" max="8195" width="10.7109375" style="49" customWidth="1"/>
    <col min="8196" max="8196" width="6.7109375" style="49" customWidth="1"/>
    <col min="8197" max="8197" width="10.7109375" style="49" customWidth="1"/>
    <col min="8198" max="8198" width="9.140625" style="49"/>
    <col min="8199" max="8199" width="10.5703125" style="49" customWidth="1"/>
    <col min="8200" max="8448" width="9.140625" style="49"/>
    <col min="8449" max="8449" width="40.140625" style="49" customWidth="1"/>
    <col min="8450" max="8450" width="6.7109375" style="49" customWidth="1"/>
    <col min="8451" max="8451" width="10.7109375" style="49" customWidth="1"/>
    <col min="8452" max="8452" width="6.7109375" style="49" customWidth="1"/>
    <col min="8453" max="8453" width="10.7109375" style="49" customWidth="1"/>
    <col min="8454" max="8454" width="9.140625" style="49"/>
    <col min="8455" max="8455" width="10.5703125" style="49" customWidth="1"/>
    <col min="8456" max="8704" width="9.140625" style="49"/>
    <col min="8705" max="8705" width="40.140625" style="49" customWidth="1"/>
    <col min="8706" max="8706" width="6.7109375" style="49" customWidth="1"/>
    <col min="8707" max="8707" width="10.7109375" style="49" customWidth="1"/>
    <col min="8708" max="8708" width="6.7109375" style="49" customWidth="1"/>
    <col min="8709" max="8709" width="10.7109375" style="49" customWidth="1"/>
    <col min="8710" max="8710" width="9.140625" style="49"/>
    <col min="8711" max="8711" width="10.5703125" style="49" customWidth="1"/>
    <col min="8712" max="8960" width="9.140625" style="49"/>
    <col min="8961" max="8961" width="40.140625" style="49" customWidth="1"/>
    <col min="8962" max="8962" width="6.7109375" style="49" customWidth="1"/>
    <col min="8963" max="8963" width="10.7109375" style="49" customWidth="1"/>
    <col min="8964" max="8964" width="6.7109375" style="49" customWidth="1"/>
    <col min="8965" max="8965" width="10.7109375" style="49" customWidth="1"/>
    <col min="8966" max="8966" width="9.140625" style="49"/>
    <col min="8967" max="8967" width="10.5703125" style="49" customWidth="1"/>
    <col min="8968" max="9216" width="9.140625" style="49"/>
    <col min="9217" max="9217" width="40.140625" style="49" customWidth="1"/>
    <col min="9218" max="9218" width="6.7109375" style="49" customWidth="1"/>
    <col min="9219" max="9219" width="10.7109375" style="49" customWidth="1"/>
    <col min="9220" max="9220" width="6.7109375" style="49" customWidth="1"/>
    <col min="9221" max="9221" width="10.7109375" style="49" customWidth="1"/>
    <col min="9222" max="9222" width="9.140625" style="49"/>
    <col min="9223" max="9223" width="10.5703125" style="49" customWidth="1"/>
    <col min="9224" max="9472" width="9.140625" style="49"/>
    <col min="9473" max="9473" width="40.140625" style="49" customWidth="1"/>
    <col min="9474" max="9474" width="6.7109375" style="49" customWidth="1"/>
    <col min="9475" max="9475" width="10.7109375" style="49" customWidth="1"/>
    <col min="9476" max="9476" width="6.7109375" style="49" customWidth="1"/>
    <col min="9477" max="9477" width="10.7109375" style="49" customWidth="1"/>
    <col min="9478" max="9478" width="9.140625" style="49"/>
    <col min="9479" max="9479" width="10.5703125" style="49" customWidth="1"/>
    <col min="9480" max="9728" width="9.140625" style="49"/>
    <col min="9729" max="9729" width="40.140625" style="49" customWidth="1"/>
    <col min="9730" max="9730" width="6.7109375" style="49" customWidth="1"/>
    <col min="9731" max="9731" width="10.7109375" style="49" customWidth="1"/>
    <col min="9732" max="9732" width="6.7109375" style="49" customWidth="1"/>
    <col min="9733" max="9733" width="10.7109375" style="49" customWidth="1"/>
    <col min="9734" max="9734" width="9.140625" style="49"/>
    <col min="9735" max="9735" width="10.5703125" style="49" customWidth="1"/>
    <col min="9736" max="9984" width="9.140625" style="49"/>
    <col min="9985" max="9985" width="40.140625" style="49" customWidth="1"/>
    <col min="9986" max="9986" width="6.7109375" style="49" customWidth="1"/>
    <col min="9987" max="9987" width="10.7109375" style="49" customWidth="1"/>
    <col min="9988" max="9988" width="6.7109375" style="49" customWidth="1"/>
    <col min="9989" max="9989" width="10.7109375" style="49" customWidth="1"/>
    <col min="9990" max="9990" width="9.140625" style="49"/>
    <col min="9991" max="9991" width="10.5703125" style="49" customWidth="1"/>
    <col min="9992" max="10240" width="9.140625" style="49"/>
    <col min="10241" max="10241" width="40.140625" style="49" customWidth="1"/>
    <col min="10242" max="10242" width="6.7109375" style="49" customWidth="1"/>
    <col min="10243" max="10243" width="10.7109375" style="49" customWidth="1"/>
    <col min="10244" max="10244" width="6.7109375" style="49" customWidth="1"/>
    <col min="10245" max="10245" width="10.7109375" style="49" customWidth="1"/>
    <col min="10246" max="10246" width="9.140625" style="49"/>
    <col min="10247" max="10247" width="10.5703125" style="49" customWidth="1"/>
    <col min="10248" max="10496" width="9.140625" style="49"/>
    <col min="10497" max="10497" width="40.140625" style="49" customWidth="1"/>
    <col min="10498" max="10498" width="6.7109375" style="49" customWidth="1"/>
    <col min="10499" max="10499" width="10.7109375" style="49" customWidth="1"/>
    <col min="10500" max="10500" width="6.7109375" style="49" customWidth="1"/>
    <col min="10501" max="10501" width="10.7109375" style="49" customWidth="1"/>
    <col min="10502" max="10502" width="9.140625" style="49"/>
    <col min="10503" max="10503" width="10.5703125" style="49" customWidth="1"/>
    <col min="10504" max="10752" width="9.140625" style="49"/>
    <col min="10753" max="10753" width="40.140625" style="49" customWidth="1"/>
    <col min="10754" max="10754" width="6.7109375" style="49" customWidth="1"/>
    <col min="10755" max="10755" width="10.7109375" style="49" customWidth="1"/>
    <col min="10756" max="10756" width="6.7109375" style="49" customWidth="1"/>
    <col min="10757" max="10757" width="10.7109375" style="49" customWidth="1"/>
    <col min="10758" max="10758" width="9.140625" style="49"/>
    <col min="10759" max="10759" width="10.5703125" style="49" customWidth="1"/>
    <col min="10760" max="11008" width="9.140625" style="49"/>
    <col min="11009" max="11009" width="40.140625" style="49" customWidth="1"/>
    <col min="11010" max="11010" width="6.7109375" style="49" customWidth="1"/>
    <col min="11011" max="11011" width="10.7109375" style="49" customWidth="1"/>
    <col min="11012" max="11012" width="6.7109375" style="49" customWidth="1"/>
    <col min="11013" max="11013" width="10.7109375" style="49" customWidth="1"/>
    <col min="11014" max="11014" width="9.140625" style="49"/>
    <col min="11015" max="11015" width="10.5703125" style="49" customWidth="1"/>
    <col min="11016" max="11264" width="9.140625" style="49"/>
    <col min="11265" max="11265" width="40.140625" style="49" customWidth="1"/>
    <col min="11266" max="11266" width="6.7109375" style="49" customWidth="1"/>
    <col min="11267" max="11267" width="10.7109375" style="49" customWidth="1"/>
    <col min="11268" max="11268" width="6.7109375" style="49" customWidth="1"/>
    <col min="11269" max="11269" width="10.7109375" style="49" customWidth="1"/>
    <col min="11270" max="11270" width="9.140625" style="49"/>
    <col min="11271" max="11271" width="10.5703125" style="49" customWidth="1"/>
    <col min="11272" max="11520" width="9.140625" style="49"/>
    <col min="11521" max="11521" width="40.140625" style="49" customWidth="1"/>
    <col min="11522" max="11522" width="6.7109375" style="49" customWidth="1"/>
    <col min="11523" max="11523" width="10.7109375" style="49" customWidth="1"/>
    <col min="11524" max="11524" width="6.7109375" style="49" customWidth="1"/>
    <col min="11525" max="11525" width="10.7109375" style="49" customWidth="1"/>
    <col min="11526" max="11526" width="9.140625" style="49"/>
    <col min="11527" max="11527" width="10.5703125" style="49" customWidth="1"/>
    <col min="11528" max="11776" width="9.140625" style="49"/>
    <col min="11777" max="11777" width="40.140625" style="49" customWidth="1"/>
    <col min="11778" max="11778" width="6.7109375" style="49" customWidth="1"/>
    <col min="11779" max="11779" width="10.7109375" style="49" customWidth="1"/>
    <col min="11780" max="11780" width="6.7109375" style="49" customWidth="1"/>
    <col min="11781" max="11781" width="10.7109375" style="49" customWidth="1"/>
    <col min="11782" max="11782" width="9.140625" style="49"/>
    <col min="11783" max="11783" width="10.5703125" style="49" customWidth="1"/>
    <col min="11784" max="12032" width="9.140625" style="49"/>
    <col min="12033" max="12033" width="40.140625" style="49" customWidth="1"/>
    <col min="12034" max="12034" width="6.7109375" style="49" customWidth="1"/>
    <col min="12035" max="12035" width="10.7109375" style="49" customWidth="1"/>
    <col min="12036" max="12036" width="6.7109375" style="49" customWidth="1"/>
    <col min="12037" max="12037" width="10.7109375" style="49" customWidth="1"/>
    <col min="12038" max="12038" width="9.140625" style="49"/>
    <col min="12039" max="12039" width="10.5703125" style="49" customWidth="1"/>
    <col min="12040" max="12288" width="9.140625" style="49"/>
    <col min="12289" max="12289" width="40.140625" style="49" customWidth="1"/>
    <col min="12290" max="12290" width="6.7109375" style="49" customWidth="1"/>
    <col min="12291" max="12291" width="10.7109375" style="49" customWidth="1"/>
    <col min="12292" max="12292" width="6.7109375" style="49" customWidth="1"/>
    <col min="12293" max="12293" width="10.7109375" style="49" customWidth="1"/>
    <col min="12294" max="12294" width="9.140625" style="49"/>
    <col min="12295" max="12295" width="10.5703125" style="49" customWidth="1"/>
    <col min="12296" max="12544" width="9.140625" style="49"/>
    <col min="12545" max="12545" width="40.140625" style="49" customWidth="1"/>
    <col min="12546" max="12546" width="6.7109375" style="49" customWidth="1"/>
    <col min="12547" max="12547" width="10.7109375" style="49" customWidth="1"/>
    <col min="12548" max="12548" width="6.7109375" style="49" customWidth="1"/>
    <col min="12549" max="12549" width="10.7109375" style="49" customWidth="1"/>
    <col min="12550" max="12550" width="9.140625" style="49"/>
    <col min="12551" max="12551" width="10.5703125" style="49" customWidth="1"/>
    <col min="12552" max="12800" width="9.140625" style="49"/>
    <col min="12801" max="12801" width="40.140625" style="49" customWidth="1"/>
    <col min="12802" max="12802" width="6.7109375" style="49" customWidth="1"/>
    <col min="12803" max="12803" width="10.7109375" style="49" customWidth="1"/>
    <col min="12804" max="12804" width="6.7109375" style="49" customWidth="1"/>
    <col min="12805" max="12805" width="10.7109375" style="49" customWidth="1"/>
    <col min="12806" max="12806" width="9.140625" style="49"/>
    <col min="12807" max="12807" width="10.5703125" style="49" customWidth="1"/>
    <col min="12808" max="13056" width="9.140625" style="49"/>
    <col min="13057" max="13057" width="40.140625" style="49" customWidth="1"/>
    <col min="13058" max="13058" width="6.7109375" style="49" customWidth="1"/>
    <col min="13059" max="13059" width="10.7109375" style="49" customWidth="1"/>
    <col min="13060" max="13060" width="6.7109375" style="49" customWidth="1"/>
    <col min="13061" max="13061" width="10.7109375" style="49" customWidth="1"/>
    <col min="13062" max="13062" width="9.140625" style="49"/>
    <col min="13063" max="13063" width="10.5703125" style="49" customWidth="1"/>
    <col min="13064" max="13312" width="9.140625" style="49"/>
    <col min="13313" max="13313" width="40.140625" style="49" customWidth="1"/>
    <col min="13314" max="13314" width="6.7109375" style="49" customWidth="1"/>
    <col min="13315" max="13315" width="10.7109375" style="49" customWidth="1"/>
    <col min="13316" max="13316" width="6.7109375" style="49" customWidth="1"/>
    <col min="13317" max="13317" width="10.7109375" style="49" customWidth="1"/>
    <col min="13318" max="13318" width="9.140625" style="49"/>
    <col min="13319" max="13319" width="10.5703125" style="49" customWidth="1"/>
    <col min="13320" max="13568" width="9.140625" style="49"/>
    <col min="13569" max="13569" width="40.140625" style="49" customWidth="1"/>
    <col min="13570" max="13570" width="6.7109375" style="49" customWidth="1"/>
    <col min="13571" max="13571" width="10.7109375" style="49" customWidth="1"/>
    <col min="13572" max="13572" width="6.7109375" style="49" customWidth="1"/>
    <col min="13573" max="13573" width="10.7109375" style="49" customWidth="1"/>
    <col min="13574" max="13574" width="9.140625" style="49"/>
    <col min="13575" max="13575" width="10.5703125" style="49" customWidth="1"/>
    <col min="13576" max="13824" width="9.140625" style="49"/>
    <col min="13825" max="13825" width="40.140625" style="49" customWidth="1"/>
    <col min="13826" max="13826" width="6.7109375" style="49" customWidth="1"/>
    <col min="13827" max="13827" width="10.7109375" style="49" customWidth="1"/>
    <col min="13828" max="13828" width="6.7109375" style="49" customWidth="1"/>
    <col min="13829" max="13829" width="10.7109375" style="49" customWidth="1"/>
    <col min="13830" max="13830" width="9.140625" style="49"/>
    <col min="13831" max="13831" width="10.5703125" style="49" customWidth="1"/>
    <col min="13832" max="14080" width="9.140625" style="49"/>
    <col min="14081" max="14081" width="40.140625" style="49" customWidth="1"/>
    <col min="14082" max="14082" width="6.7109375" style="49" customWidth="1"/>
    <col min="14083" max="14083" width="10.7109375" style="49" customWidth="1"/>
    <col min="14084" max="14084" width="6.7109375" style="49" customWidth="1"/>
    <col min="14085" max="14085" width="10.7109375" style="49" customWidth="1"/>
    <col min="14086" max="14086" width="9.140625" style="49"/>
    <col min="14087" max="14087" width="10.5703125" style="49" customWidth="1"/>
    <col min="14088" max="14336" width="9.140625" style="49"/>
    <col min="14337" max="14337" width="40.140625" style="49" customWidth="1"/>
    <col min="14338" max="14338" width="6.7109375" style="49" customWidth="1"/>
    <col min="14339" max="14339" width="10.7109375" style="49" customWidth="1"/>
    <col min="14340" max="14340" width="6.7109375" style="49" customWidth="1"/>
    <col min="14341" max="14341" width="10.7109375" style="49" customWidth="1"/>
    <col min="14342" max="14342" width="9.140625" style="49"/>
    <col min="14343" max="14343" width="10.5703125" style="49" customWidth="1"/>
    <col min="14344" max="14592" width="9.140625" style="49"/>
    <col min="14593" max="14593" width="40.140625" style="49" customWidth="1"/>
    <col min="14594" max="14594" width="6.7109375" style="49" customWidth="1"/>
    <col min="14595" max="14595" width="10.7109375" style="49" customWidth="1"/>
    <col min="14596" max="14596" width="6.7109375" style="49" customWidth="1"/>
    <col min="14597" max="14597" width="10.7109375" style="49" customWidth="1"/>
    <col min="14598" max="14598" width="9.140625" style="49"/>
    <col min="14599" max="14599" width="10.5703125" style="49" customWidth="1"/>
    <col min="14600" max="14848" width="9.140625" style="49"/>
    <col min="14849" max="14849" width="40.140625" style="49" customWidth="1"/>
    <col min="14850" max="14850" width="6.7109375" style="49" customWidth="1"/>
    <col min="14851" max="14851" width="10.7109375" style="49" customWidth="1"/>
    <col min="14852" max="14852" width="6.7109375" style="49" customWidth="1"/>
    <col min="14853" max="14853" width="10.7109375" style="49" customWidth="1"/>
    <col min="14854" max="14854" width="9.140625" style="49"/>
    <col min="14855" max="14855" width="10.5703125" style="49" customWidth="1"/>
    <col min="14856" max="15104" width="9.140625" style="49"/>
    <col min="15105" max="15105" width="40.140625" style="49" customWidth="1"/>
    <col min="15106" max="15106" width="6.7109375" style="49" customWidth="1"/>
    <col min="15107" max="15107" width="10.7109375" style="49" customWidth="1"/>
    <col min="15108" max="15108" width="6.7109375" style="49" customWidth="1"/>
    <col min="15109" max="15109" width="10.7109375" style="49" customWidth="1"/>
    <col min="15110" max="15110" width="9.140625" style="49"/>
    <col min="15111" max="15111" width="10.5703125" style="49" customWidth="1"/>
    <col min="15112" max="15360" width="9.140625" style="49"/>
    <col min="15361" max="15361" width="40.140625" style="49" customWidth="1"/>
    <col min="15362" max="15362" width="6.7109375" style="49" customWidth="1"/>
    <col min="15363" max="15363" width="10.7109375" style="49" customWidth="1"/>
    <col min="15364" max="15364" width="6.7109375" style="49" customWidth="1"/>
    <col min="15365" max="15365" width="10.7109375" style="49" customWidth="1"/>
    <col min="15366" max="15366" width="9.140625" style="49"/>
    <col min="15367" max="15367" width="10.5703125" style="49" customWidth="1"/>
    <col min="15368" max="15616" width="9.140625" style="49"/>
    <col min="15617" max="15617" width="40.140625" style="49" customWidth="1"/>
    <col min="15618" max="15618" width="6.7109375" style="49" customWidth="1"/>
    <col min="15619" max="15619" width="10.7109375" style="49" customWidth="1"/>
    <col min="15620" max="15620" width="6.7109375" style="49" customWidth="1"/>
    <col min="15621" max="15621" width="10.7109375" style="49" customWidth="1"/>
    <col min="15622" max="15622" width="9.140625" style="49"/>
    <col min="15623" max="15623" width="10.5703125" style="49" customWidth="1"/>
    <col min="15624" max="15872" width="9.140625" style="49"/>
    <col min="15873" max="15873" width="40.140625" style="49" customWidth="1"/>
    <col min="15874" max="15874" width="6.7109375" style="49" customWidth="1"/>
    <col min="15875" max="15875" width="10.7109375" style="49" customWidth="1"/>
    <col min="15876" max="15876" width="6.7109375" style="49" customWidth="1"/>
    <col min="15877" max="15877" width="10.7109375" style="49" customWidth="1"/>
    <col min="15878" max="15878" width="9.140625" style="49"/>
    <col min="15879" max="15879" width="10.5703125" style="49" customWidth="1"/>
    <col min="15880" max="16128" width="9.140625" style="49"/>
    <col min="16129" max="16129" width="40.140625" style="49" customWidth="1"/>
    <col min="16130" max="16130" width="6.7109375" style="49" customWidth="1"/>
    <col min="16131" max="16131" width="10.7109375" style="49" customWidth="1"/>
    <col min="16132" max="16132" width="6.7109375" style="49" customWidth="1"/>
    <col min="16133" max="16133" width="10.7109375" style="49" customWidth="1"/>
    <col min="16134" max="16134" width="9.140625" style="49"/>
    <col min="16135" max="16135" width="10.5703125" style="49" customWidth="1"/>
    <col min="16136" max="16384" width="9.140625" style="49"/>
  </cols>
  <sheetData>
    <row r="1" spans="1:14">
      <c r="A1" s="1" t="s">
        <v>0</v>
      </c>
      <c r="B1" s="1"/>
      <c r="C1" s="1"/>
      <c r="D1" s="1"/>
      <c r="E1" s="1"/>
      <c r="F1" s="2"/>
    </row>
    <row r="2" spans="1:14">
      <c r="A2" s="1" t="s">
        <v>1</v>
      </c>
      <c r="B2" s="1"/>
      <c r="C2" s="1"/>
      <c r="D2" s="1"/>
      <c r="E2" s="1"/>
      <c r="F2" s="2"/>
    </row>
    <row r="3" spans="1:14">
      <c r="A3" s="3"/>
      <c r="B3" s="3"/>
      <c r="C3" s="4"/>
      <c r="D3" s="4"/>
      <c r="E3" s="4"/>
      <c r="F3" s="2"/>
    </row>
    <row r="4" spans="1:14" ht="25.5">
      <c r="A4" s="5"/>
      <c r="B4" s="5"/>
      <c r="C4" s="6" t="s">
        <v>2</v>
      </c>
      <c r="D4" s="7"/>
      <c r="E4" s="6" t="s">
        <v>3</v>
      </c>
      <c r="F4" s="2"/>
    </row>
    <row r="5" spans="1:14">
      <c r="A5" s="3"/>
      <c r="B5" s="3"/>
      <c r="C5" s="8" t="s">
        <v>4</v>
      </c>
      <c r="D5" s="8"/>
      <c r="E5" s="8"/>
      <c r="F5" s="2"/>
    </row>
    <row r="6" spans="1:14">
      <c r="A6" s="2" t="s">
        <v>5</v>
      </c>
      <c r="B6" s="2"/>
      <c r="C6" s="9">
        <v>14441.4</v>
      </c>
      <c r="D6" s="9"/>
      <c r="E6" s="9">
        <v>14251.9</v>
      </c>
      <c r="F6" s="2"/>
      <c r="G6" s="2"/>
      <c r="H6" s="10"/>
      <c r="I6" s="10"/>
      <c r="J6" s="10"/>
      <c r="K6" s="10"/>
      <c r="L6" s="11"/>
      <c r="M6" s="10"/>
      <c r="N6" s="11"/>
    </row>
    <row r="7" spans="1:14" ht="14.25">
      <c r="A7" s="2" t="s">
        <v>6</v>
      </c>
      <c r="B7" s="2"/>
      <c r="C7" s="12">
        <v>2982.9</v>
      </c>
      <c r="D7" s="12"/>
      <c r="E7" s="12">
        <v>3517.7</v>
      </c>
      <c r="F7" s="2"/>
      <c r="G7" s="2"/>
      <c r="H7" s="10"/>
      <c r="I7" s="10"/>
      <c r="J7" s="10"/>
      <c r="K7" s="10"/>
      <c r="L7" s="13"/>
      <c r="M7" s="10"/>
      <c r="N7" s="13"/>
    </row>
    <row r="8" spans="1:14">
      <c r="A8" s="2" t="s">
        <v>7</v>
      </c>
      <c r="B8" s="2"/>
      <c r="C8" s="14">
        <f>C7/C6</f>
        <v>0.2065519963438448</v>
      </c>
      <c r="D8" s="14"/>
      <c r="E8" s="14">
        <f>E7/E6</f>
        <v>0.24682323058679895</v>
      </c>
      <c r="F8" s="2"/>
      <c r="G8" s="15"/>
      <c r="H8" s="10"/>
      <c r="I8" s="10"/>
      <c r="J8" s="10"/>
      <c r="K8" s="10"/>
      <c r="L8" s="16"/>
      <c r="M8" s="10"/>
      <c r="N8" s="16"/>
    </row>
    <row r="9" spans="1:14" ht="14.25">
      <c r="A9" s="2" t="s">
        <v>8</v>
      </c>
      <c r="B9" s="2"/>
      <c r="C9" s="12">
        <v>700.5</v>
      </c>
      <c r="D9" s="12"/>
      <c r="E9" s="12">
        <v>796.3</v>
      </c>
      <c r="F9" s="2"/>
      <c r="G9" s="2"/>
      <c r="H9" s="10"/>
      <c r="I9" s="10"/>
      <c r="J9" s="10"/>
      <c r="K9" s="10"/>
      <c r="L9" s="13"/>
      <c r="M9" s="10"/>
      <c r="N9" s="13"/>
    </row>
    <row r="10" spans="1:14">
      <c r="A10" s="2" t="s">
        <v>9</v>
      </c>
      <c r="B10" s="2"/>
      <c r="C10" s="14">
        <v>0.23499999999999999</v>
      </c>
      <c r="D10" s="14"/>
      <c r="E10" s="14">
        <f>E9/E7</f>
        <v>0.22636950280012508</v>
      </c>
      <c r="F10" s="2"/>
      <c r="G10" s="15"/>
      <c r="H10" s="10"/>
      <c r="I10" s="10"/>
      <c r="J10" s="10"/>
      <c r="K10" s="10"/>
      <c r="L10" s="16"/>
      <c r="M10" s="10"/>
      <c r="N10" s="16"/>
    </row>
    <row r="11" spans="1:14">
      <c r="A11" s="2" t="s">
        <v>10</v>
      </c>
      <c r="B11" s="2"/>
      <c r="C11" s="2"/>
      <c r="D11" s="2"/>
      <c r="E11" s="2"/>
      <c r="F11" s="2"/>
      <c r="H11" s="10"/>
      <c r="I11" s="10"/>
      <c r="J11" s="10"/>
      <c r="K11" s="10"/>
      <c r="L11" s="10"/>
      <c r="M11" s="10"/>
      <c r="N11" s="10"/>
    </row>
    <row r="12" spans="1:14">
      <c r="A12" s="2" t="s">
        <v>11</v>
      </c>
      <c r="B12" s="2"/>
      <c r="C12" s="12">
        <v>454.3</v>
      </c>
      <c r="D12" s="12"/>
      <c r="E12" s="12">
        <v>497.4</v>
      </c>
      <c r="F12" s="2"/>
      <c r="H12" s="10"/>
      <c r="I12" s="10"/>
      <c r="J12" s="10"/>
      <c r="K12" s="10"/>
      <c r="L12" s="13"/>
      <c r="M12" s="10"/>
      <c r="N12" s="13"/>
    </row>
    <row r="13" spans="1:14" ht="14.25">
      <c r="A13" s="2" t="s">
        <v>12</v>
      </c>
      <c r="B13" s="2"/>
      <c r="C13" s="12">
        <v>0.35867500000000002</v>
      </c>
      <c r="D13" s="12"/>
      <c r="E13" s="12">
        <v>0.39661200000000002</v>
      </c>
      <c r="F13" s="2"/>
      <c r="H13" s="10"/>
      <c r="I13" s="10"/>
      <c r="J13" s="10"/>
      <c r="K13" s="10"/>
      <c r="L13" s="13"/>
      <c r="M13" s="10"/>
      <c r="N13" s="13"/>
    </row>
    <row r="14" spans="1:14">
      <c r="A14" s="2" t="s">
        <v>13</v>
      </c>
      <c r="B14" s="2"/>
      <c r="C14" s="12">
        <v>191.5</v>
      </c>
      <c r="D14" s="12"/>
      <c r="E14" s="12">
        <v>240.6</v>
      </c>
      <c r="F14" s="2"/>
      <c r="H14" s="10"/>
      <c r="I14" s="10"/>
      <c r="J14" s="10"/>
      <c r="K14" s="10"/>
      <c r="L14" s="13"/>
      <c r="M14" s="10"/>
      <c r="N14" s="13"/>
    </row>
    <row r="15" spans="1:14">
      <c r="A15" s="2" t="s">
        <v>14</v>
      </c>
      <c r="B15" s="2"/>
      <c r="C15" s="12">
        <v>9.9</v>
      </c>
      <c r="D15" s="12"/>
      <c r="E15" s="12">
        <v>10.3</v>
      </c>
      <c r="F15" s="2"/>
      <c r="H15" s="10"/>
      <c r="I15" s="10"/>
      <c r="J15" s="10"/>
      <c r="K15" s="10"/>
      <c r="L15" s="13"/>
      <c r="M15" s="10"/>
      <c r="N15" s="13"/>
    </row>
    <row r="16" spans="1:14" ht="14.25">
      <c r="A16" s="2" t="s">
        <v>15</v>
      </c>
      <c r="B16" s="2"/>
      <c r="C16" s="12">
        <v>-0.35867500000000002</v>
      </c>
      <c r="D16" s="12"/>
      <c r="E16" s="12">
        <v>-0.39661200000000002</v>
      </c>
      <c r="F16" s="2"/>
      <c r="H16" s="10"/>
      <c r="I16" s="10"/>
      <c r="J16" s="10"/>
      <c r="K16" s="10"/>
      <c r="L16" s="13"/>
      <c r="M16" s="10"/>
      <c r="N16" s="13"/>
    </row>
    <row r="17" spans="1:14">
      <c r="A17" s="2" t="s">
        <v>16</v>
      </c>
      <c r="B17" s="2"/>
      <c r="C17" s="12">
        <v>6.9</v>
      </c>
      <c r="D17" s="12"/>
      <c r="E17" s="12">
        <v>7.5</v>
      </c>
      <c r="F17" s="2"/>
      <c r="H17" s="10"/>
      <c r="I17" s="10"/>
      <c r="J17" s="10"/>
      <c r="K17" s="10"/>
      <c r="L17" s="13"/>
      <c r="M17" s="10"/>
      <c r="N17" s="13"/>
    </row>
    <row r="18" spans="1:14">
      <c r="A18" s="2" t="s">
        <v>17</v>
      </c>
      <c r="B18" s="2"/>
      <c r="C18" s="12">
        <v>3.1</v>
      </c>
      <c r="D18" s="12"/>
      <c r="E18" s="12">
        <v>3</v>
      </c>
      <c r="F18" s="2"/>
      <c r="H18" s="10"/>
      <c r="I18" s="10"/>
      <c r="J18" s="10"/>
      <c r="K18" s="10"/>
      <c r="L18" s="13"/>
      <c r="M18" s="10"/>
      <c r="N18" s="13"/>
    </row>
    <row r="19" spans="1:14" ht="14.25">
      <c r="A19" s="2" t="s">
        <v>18</v>
      </c>
      <c r="B19" s="2"/>
      <c r="C19" s="12">
        <v>2.1</v>
      </c>
      <c r="D19" s="12"/>
      <c r="E19" s="12">
        <v>2.0682999999999998</v>
      </c>
      <c r="F19" s="2"/>
      <c r="H19" s="10"/>
      <c r="I19" s="10"/>
      <c r="J19" s="10"/>
      <c r="K19" s="10"/>
      <c r="L19" s="13"/>
      <c r="M19" s="10"/>
      <c r="N19" s="13"/>
    </row>
    <row r="20" spans="1:14">
      <c r="A20" s="2" t="s">
        <v>19</v>
      </c>
      <c r="B20" s="2"/>
      <c r="C20" s="12">
        <v>0</v>
      </c>
      <c r="D20" s="12"/>
      <c r="E20" s="12">
        <v>0</v>
      </c>
      <c r="F20" s="2"/>
      <c r="H20" s="13"/>
      <c r="I20" s="10"/>
      <c r="J20" s="10"/>
      <c r="K20" s="10"/>
      <c r="L20" s="13"/>
      <c r="M20" s="10"/>
      <c r="N20" s="13"/>
    </row>
    <row r="21" spans="1:14" ht="14.25">
      <c r="A21" s="2" t="s">
        <v>20</v>
      </c>
      <c r="B21" s="2"/>
      <c r="C21" s="12">
        <v>0.3926</v>
      </c>
      <c r="D21" s="12"/>
      <c r="E21" s="12">
        <v>0.38736999999999999</v>
      </c>
      <c r="F21" s="2"/>
      <c r="H21" s="10"/>
      <c r="I21" s="10"/>
      <c r="J21" s="10"/>
      <c r="K21" s="10"/>
      <c r="L21" s="13"/>
      <c r="M21" s="10"/>
      <c r="N21" s="13"/>
    </row>
    <row r="22" spans="1:14">
      <c r="A22" s="2" t="s">
        <v>21</v>
      </c>
      <c r="B22" s="2"/>
      <c r="C22" s="12">
        <v>1.1000000000000001</v>
      </c>
      <c r="D22" s="12"/>
      <c r="E22" s="12">
        <v>1.1175999999999999</v>
      </c>
      <c r="F22" s="2"/>
      <c r="H22" s="10"/>
      <c r="I22" s="10"/>
      <c r="J22" s="10"/>
      <c r="K22" s="10"/>
      <c r="L22" s="13"/>
      <c r="M22" s="10"/>
      <c r="N22" s="13"/>
    </row>
    <row r="23" spans="1:14" ht="14.25">
      <c r="A23" s="2" t="s">
        <v>22</v>
      </c>
      <c r="B23" s="2"/>
      <c r="C23" s="12">
        <v>0.4</v>
      </c>
      <c r="D23" s="12"/>
      <c r="E23" s="12">
        <v>0.5</v>
      </c>
      <c r="F23" s="2"/>
      <c r="H23" s="10"/>
      <c r="I23" s="10"/>
      <c r="J23" s="10"/>
      <c r="K23" s="10"/>
      <c r="L23" s="13"/>
      <c r="M23" s="10"/>
      <c r="N23" s="13"/>
    </row>
    <row r="24" spans="1:14">
      <c r="A24" s="2" t="s">
        <v>23</v>
      </c>
      <c r="B24" s="2"/>
      <c r="C24" s="17">
        <v>0.3</v>
      </c>
      <c r="D24" s="17"/>
      <c r="E24" s="17">
        <v>0.3</v>
      </c>
      <c r="F24" s="2"/>
      <c r="H24" s="10"/>
      <c r="I24" s="10"/>
      <c r="J24" s="10"/>
      <c r="K24" s="10"/>
      <c r="L24" s="18"/>
      <c r="M24" s="10"/>
      <c r="N24" s="18"/>
    </row>
    <row r="25" spans="1:14">
      <c r="A25" s="2" t="s">
        <v>24</v>
      </c>
      <c r="B25" s="2"/>
      <c r="C25" s="12">
        <f>SUM(C12:C24)</f>
        <v>669.99260000000004</v>
      </c>
      <c r="D25" s="12"/>
      <c r="E25" s="12">
        <f>SUM(E12:E24)</f>
        <v>763.17327</v>
      </c>
      <c r="F25" s="2"/>
      <c r="G25" s="19"/>
      <c r="H25" s="10"/>
      <c r="I25" s="10"/>
      <c r="J25" s="10"/>
      <c r="K25" s="10"/>
      <c r="L25" s="13"/>
      <c r="M25" s="10"/>
      <c r="N25" s="13"/>
    </row>
    <row r="26" spans="1:14" ht="14.25">
      <c r="A26" s="2" t="s">
        <v>25</v>
      </c>
      <c r="B26" s="2"/>
      <c r="C26" s="17">
        <v>-70.5</v>
      </c>
      <c r="D26" s="17"/>
      <c r="E26" s="17">
        <v>-74.2</v>
      </c>
      <c r="F26" s="2"/>
      <c r="G26" s="2"/>
      <c r="H26" s="10"/>
      <c r="I26" s="10"/>
      <c r="J26" s="10"/>
      <c r="K26" s="10"/>
      <c r="L26" s="18"/>
      <c r="M26" s="10"/>
      <c r="N26" s="18"/>
    </row>
    <row r="27" spans="1:14">
      <c r="A27" s="2" t="s">
        <v>26</v>
      </c>
      <c r="B27" s="2"/>
      <c r="C27" s="12">
        <f>C25+C26</f>
        <v>599.49260000000004</v>
      </c>
      <c r="D27" s="12"/>
      <c r="E27" s="12">
        <f>E25+E26</f>
        <v>688.97326999999996</v>
      </c>
      <c r="F27" s="2"/>
      <c r="G27" s="19"/>
      <c r="H27" s="10"/>
      <c r="I27" s="10"/>
      <c r="J27" s="10"/>
      <c r="K27" s="10"/>
      <c r="L27" s="13"/>
      <c r="M27" s="10"/>
      <c r="N27" s="13"/>
    </row>
    <row r="28" spans="1:14">
      <c r="A28" s="3" t="s">
        <v>27</v>
      </c>
      <c r="B28" s="3"/>
      <c r="C28" s="20">
        <f>C27/C7</f>
        <v>0.20097643233095311</v>
      </c>
      <c r="D28" s="20"/>
      <c r="E28" s="20">
        <f>E27/E7</f>
        <v>0.19585901867697644</v>
      </c>
      <c r="F28" s="2"/>
      <c r="G28" s="15"/>
      <c r="H28" s="10"/>
      <c r="I28" s="10"/>
      <c r="J28" s="10"/>
      <c r="K28" s="10"/>
      <c r="L28" s="16"/>
      <c r="M28" s="10"/>
      <c r="N28" s="16"/>
    </row>
    <row r="29" spans="1:14" ht="14.25">
      <c r="A29" s="28" t="s">
        <v>28</v>
      </c>
      <c r="B29" s="28"/>
      <c r="C29" s="2"/>
      <c r="D29" s="2"/>
      <c r="E29" s="2"/>
      <c r="F29" s="2"/>
      <c r="G29" s="10"/>
      <c r="H29" s="10"/>
      <c r="I29" s="10"/>
      <c r="J29" s="10"/>
      <c r="K29" s="10"/>
    </row>
    <row r="30" spans="1:14" ht="14.25">
      <c r="A30" s="28" t="s">
        <v>29</v>
      </c>
      <c r="B30" s="28"/>
      <c r="C30" s="2"/>
      <c r="D30" s="2"/>
      <c r="E30" s="2"/>
      <c r="F30" s="2"/>
      <c r="G30" s="10"/>
      <c r="H30" s="10"/>
      <c r="I30" s="10"/>
      <c r="J30" s="10"/>
      <c r="K30" s="10"/>
    </row>
    <row r="31" spans="1:14">
      <c r="A31" s="2" t="s">
        <v>30</v>
      </c>
      <c r="B31" s="2"/>
      <c r="C31" s="2"/>
      <c r="D31" s="2"/>
      <c r="E31" s="2"/>
      <c r="F31" s="2"/>
      <c r="G31" s="10"/>
      <c r="H31" s="10"/>
      <c r="I31" s="10"/>
      <c r="J31" s="10"/>
      <c r="K31" s="10"/>
    </row>
    <row r="32" spans="1:14" ht="14.25">
      <c r="A32" s="28" t="s">
        <v>31</v>
      </c>
      <c r="B32" s="28"/>
      <c r="C32" s="2"/>
      <c r="D32" s="2"/>
      <c r="E32" s="2"/>
      <c r="F32" s="2"/>
      <c r="G32" s="10"/>
      <c r="H32" s="10"/>
      <c r="I32" s="10"/>
      <c r="J32" s="10"/>
      <c r="K32" s="10"/>
    </row>
    <row r="33" spans="1:11" ht="14.25">
      <c r="A33" s="28" t="s">
        <v>32</v>
      </c>
      <c r="B33" s="28"/>
      <c r="C33" s="2"/>
      <c r="D33" s="2"/>
      <c r="E33" s="2"/>
      <c r="F33" s="2"/>
      <c r="G33" s="10"/>
      <c r="H33" s="10"/>
      <c r="I33" s="10"/>
      <c r="J33" s="10"/>
      <c r="K33" s="10"/>
    </row>
    <row r="34" spans="1:11">
      <c r="A34" s="2" t="s">
        <v>33</v>
      </c>
      <c r="B34" s="2"/>
      <c r="C34" s="2"/>
      <c r="D34" s="2"/>
      <c r="E34" s="2"/>
      <c r="F34" s="2"/>
      <c r="G34" s="10"/>
      <c r="H34" s="10"/>
      <c r="I34" s="10"/>
      <c r="J34" s="10"/>
      <c r="K34" s="10"/>
    </row>
    <row r="35" spans="1:11" ht="14.25">
      <c r="A35" s="28" t="s">
        <v>34</v>
      </c>
      <c r="B35" s="28"/>
      <c r="C35" s="2"/>
      <c r="D35" s="2"/>
      <c r="E35" s="2"/>
      <c r="F35" s="2"/>
      <c r="G35" s="10"/>
      <c r="H35" s="10"/>
      <c r="I35" s="10"/>
      <c r="J35" s="10"/>
      <c r="K35" s="10"/>
    </row>
    <row r="36" spans="1:11" ht="14.25">
      <c r="A36" s="28" t="s">
        <v>35</v>
      </c>
      <c r="B36" s="28"/>
      <c r="C36" s="2"/>
      <c r="D36" s="2"/>
      <c r="E36" s="2"/>
      <c r="F36" s="2"/>
      <c r="G36" s="10"/>
      <c r="H36" s="10"/>
      <c r="I36" s="10"/>
      <c r="J36" s="10"/>
      <c r="K36" s="10"/>
    </row>
    <row r="37" spans="1:11">
      <c r="A37" s="2" t="s">
        <v>36</v>
      </c>
      <c r="B37" s="2"/>
      <c r="C37" s="2"/>
      <c r="D37" s="2"/>
      <c r="E37" s="2"/>
      <c r="F37" s="2"/>
      <c r="G37" s="10"/>
      <c r="H37" s="10"/>
      <c r="I37" s="10"/>
      <c r="J37" s="10"/>
      <c r="K37" s="10"/>
    </row>
    <row r="38" spans="1:11">
      <c r="A38" s="2" t="s">
        <v>37</v>
      </c>
      <c r="B38" s="2"/>
      <c r="C38" s="2"/>
      <c r="D38" s="2"/>
      <c r="E38" s="2"/>
      <c r="F38" s="2"/>
      <c r="G38" s="10"/>
      <c r="H38" s="10"/>
      <c r="I38" s="10"/>
      <c r="J38" s="10"/>
      <c r="K38" s="10"/>
    </row>
    <row r="39" spans="1:11">
      <c r="A39" s="2" t="s">
        <v>38</v>
      </c>
      <c r="B39" s="2"/>
      <c r="C39" s="2"/>
      <c r="D39" s="2"/>
      <c r="E39" s="2"/>
      <c r="F39" s="2"/>
      <c r="G39" s="10"/>
      <c r="H39" s="10"/>
      <c r="I39" s="10"/>
      <c r="J39" s="10"/>
      <c r="K39" s="10"/>
    </row>
    <row r="40" spans="1:11" ht="14.25">
      <c r="A40" s="28" t="s">
        <v>39</v>
      </c>
      <c r="B40" s="28"/>
      <c r="C40" s="2"/>
      <c r="D40" s="2"/>
      <c r="E40" s="2"/>
      <c r="F40" s="2"/>
      <c r="G40" s="10"/>
      <c r="H40" s="10"/>
      <c r="I40" s="10"/>
      <c r="J40" s="10"/>
      <c r="K40" s="10"/>
    </row>
    <row r="41" spans="1:11">
      <c r="A41" s="2" t="s">
        <v>40</v>
      </c>
      <c r="B41" s="2"/>
      <c r="C41" s="2"/>
      <c r="D41" s="2"/>
      <c r="E41" s="2"/>
      <c r="F41" s="2"/>
      <c r="G41" s="10"/>
      <c r="H41" s="10"/>
      <c r="I41" s="10"/>
      <c r="J41" s="10"/>
      <c r="K41" s="10"/>
    </row>
    <row r="42" spans="1:11" ht="6.75" customHeight="1">
      <c r="A42" s="2"/>
      <c r="B42" s="2"/>
      <c r="C42" s="2"/>
      <c r="D42" s="2"/>
      <c r="E42" s="2"/>
      <c r="F42" s="2"/>
      <c r="G42" s="10"/>
      <c r="H42" s="10"/>
      <c r="I42" s="10"/>
      <c r="J42" s="10"/>
      <c r="K42" s="10"/>
    </row>
    <row r="43" spans="1:11">
      <c r="A43" s="2" t="s">
        <v>41</v>
      </c>
      <c r="B43" s="2"/>
      <c r="C43" s="2"/>
      <c r="D43" s="2"/>
      <c r="E43" s="2"/>
      <c r="F43" s="2"/>
      <c r="G43" s="10"/>
      <c r="H43" s="10"/>
      <c r="I43" s="10"/>
      <c r="J43" s="10"/>
      <c r="K43" s="10"/>
    </row>
    <row r="44" spans="1:11">
      <c r="A44" s="2"/>
      <c r="B44" s="2"/>
      <c r="C44" s="2"/>
      <c r="D44" s="2"/>
      <c r="E44" s="2"/>
      <c r="F44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6"/>
  <sheetViews>
    <sheetView workbookViewId="0"/>
  </sheetViews>
  <sheetFormatPr defaultRowHeight="12.75"/>
  <cols>
    <col min="1" max="1" width="39.42578125" style="49" customWidth="1"/>
    <col min="2" max="2" width="3" style="49" customWidth="1"/>
    <col min="3" max="3" width="14.85546875" style="49" customWidth="1"/>
    <col min="4" max="4" width="4" style="49" customWidth="1"/>
    <col min="5" max="5" width="14.42578125" style="49" customWidth="1"/>
    <col min="6" max="16384" width="9.140625" style="49"/>
  </cols>
  <sheetData>
    <row r="1" spans="1:5">
      <c r="A1" s="1" t="s">
        <v>205</v>
      </c>
      <c r="B1" s="1"/>
      <c r="C1" s="1"/>
      <c r="D1" s="1"/>
      <c r="E1" s="1"/>
    </row>
    <row r="2" spans="1:5">
      <c r="A2" s="1" t="s">
        <v>206</v>
      </c>
      <c r="B2" s="1"/>
      <c r="C2" s="1"/>
      <c r="D2" s="1"/>
      <c r="E2" s="1"/>
    </row>
    <row r="4" spans="1:5" ht="51">
      <c r="A4" s="56"/>
      <c r="B4" s="56"/>
      <c r="C4" s="79" t="s">
        <v>207</v>
      </c>
      <c r="D4" s="57"/>
      <c r="E4" s="79" t="s">
        <v>130</v>
      </c>
    </row>
    <row r="5" spans="1:5">
      <c r="C5" s="58" t="s">
        <v>118</v>
      </c>
      <c r="D5" s="50"/>
      <c r="E5" s="50"/>
    </row>
    <row r="6" spans="1:5" ht="14.25">
      <c r="A6" s="49" t="s">
        <v>208</v>
      </c>
      <c r="C6" s="51">
        <v>334.2</v>
      </c>
      <c r="D6" s="51"/>
      <c r="E6" s="52">
        <v>100</v>
      </c>
    </row>
    <row r="7" spans="1:5">
      <c r="A7" s="49" t="s">
        <v>209</v>
      </c>
      <c r="C7" s="52">
        <v>72.400000000000006</v>
      </c>
      <c r="D7" s="52"/>
      <c r="E7" s="52">
        <v>21.7</v>
      </c>
    </row>
    <row r="8" spans="1:5">
      <c r="A8" s="49" t="s">
        <v>210</v>
      </c>
      <c r="C8" s="52">
        <v>136.4</v>
      </c>
      <c r="D8" s="52"/>
      <c r="E8" s="49">
        <v>40.799999999999997</v>
      </c>
    </row>
    <row r="9" spans="1:5">
      <c r="A9" s="49" t="s">
        <v>211</v>
      </c>
      <c r="C9" s="52"/>
      <c r="D9" s="52"/>
    </row>
    <row r="10" spans="1:5">
      <c r="A10" s="49" t="s">
        <v>212</v>
      </c>
      <c r="C10" s="52">
        <v>62.1</v>
      </c>
      <c r="D10" s="52"/>
      <c r="E10" s="49">
        <v>18.600000000000001</v>
      </c>
    </row>
    <row r="11" spans="1:5">
      <c r="A11" s="49" t="s">
        <v>213</v>
      </c>
      <c r="C11" s="52"/>
      <c r="D11" s="52"/>
    </row>
    <row r="12" spans="1:5">
      <c r="A12" s="49" t="s">
        <v>214</v>
      </c>
      <c r="C12" s="52">
        <v>41.9</v>
      </c>
      <c r="D12" s="52"/>
      <c r="E12" s="49">
        <v>12.5</v>
      </c>
    </row>
    <row r="13" spans="1:5">
      <c r="A13" s="47" t="s">
        <v>215</v>
      </c>
      <c r="B13" s="47"/>
      <c r="C13" s="53">
        <v>21.4</v>
      </c>
      <c r="D13" s="53"/>
      <c r="E13" s="47">
        <v>6.4</v>
      </c>
    </row>
    <row r="14" spans="1:5" ht="14.25">
      <c r="A14" s="54" t="s">
        <v>271</v>
      </c>
      <c r="B14" s="34"/>
    </row>
    <row r="15" spans="1:5" ht="14.25">
      <c r="A15" s="54"/>
    </row>
    <row r="16" spans="1:5">
      <c r="A16" s="49" t="s">
        <v>127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28"/>
  <sheetViews>
    <sheetView workbookViewId="0"/>
  </sheetViews>
  <sheetFormatPr defaultRowHeight="12.75"/>
  <cols>
    <col min="1" max="1" width="40.140625" style="49" customWidth="1"/>
    <col min="2" max="2" width="3.7109375" style="49" customWidth="1"/>
    <col min="3" max="3" width="11.7109375" style="49" customWidth="1"/>
    <col min="4" max="4" width="3.5703125" style="49" customWidth="1"/>
    <col min="5" max="5" width="11.7109375" style="49" customWidth="1"/>
    <col min="6" max="256" width="9.140625" style="49"/>
    <col min="257" max="257" width="40.140625" style="49" customWidth="1"/>
    <col min="258" max="258" width="3.7109375" style="49" customWidth="1"/>
    <col min="259" max="259" width="11.7109375" style="49" customWidth="1"/>
    <col min="260" max="260" width="3.5703125" style="49" customWidth="1"/>
    <col min="261" max="261" width="11.7109375" style="49" customWidth="1"/>
    <col min="262" max="512" width="9.140625" style="49"/>
    <col min="513" max="513" width="40.140625" style="49" customWidth="1"/>
    <col min="514" max="514" width="3.7109375" style="49" customWidth="1"/>
    <col min="515" max="515" width="11.7109375" style="49" customWidth="1"/>
    <col min="516" max="516" width="3.5703125" style="49" customWidth="1"/>
    <col min="517" max="517" width="11.7109375" style="49" customWidth="1"/>
    <col min="518" max="768" width="9.140625" style="49"/>
    <col min="769" max="769" width="40.140625" style="49" customWidth="1"/>
    <col min="770" max="770" width="3.7109375" style="49" customWidth="1"/>
    <col min="771" max="771" width="11.7109375" style="49" customWidth="1"/>
    <col min="772" max="772" width="3.5703125" style="49" customWidth="1"/>
    <col min="773" max="773" width="11.7109375" style="49" customWidth="1"/>
    <col min="774" max="1024" width="9.140625" style="49"/>
    <col min="1025" max="1025" width="40.140625" style="49" customWidth="1"/>
    <col min="1026" max="1026" width="3.7109375" style="49" customWidth="1"/>
    <col min="1027" max="1027" width="11.7109375" style="49" customWidth="1"/>
    <col min="1028" max="1028" width="3.5703125" style="49" customWidth="1"/>
    <col min="1029" max="1029" width="11.7109375" style="49" customWidth="1"/>
    <col min="1030" max="1280" width="9.140625" style="49"/>
    <col min="1281" max="1281" width="40.140625" style="49" customWidth="1"/>
    <col min="1282" max="1282" width="3.7109375" style="49" customWidth="1"/>
    <col min="1283" max="1283" width="11.7109375" style="49" customWidth="1"/>
    <col min="1284" max="1284" width="3.5703125" style="49" customWidth="1"/>
    <col min="1285" max="1285" width="11.7109375" style="49" customWidth="1"/>
    <col min="1286" max="1536" width="9.140625" style="49"/>
    <col min="1537" max="1537" width="40.140625" style="49" customWidth="1"/>
    <col min="1538" max="1538" width="3.7109375" style="49" customWidth="1"/>
    <col min="1539" max="1539" width="11.7109375" style="49" customWidth="1"/>
    <col min="1540" max="1540" width="3.5703125" style="49" customWidth="1"/>
    <col min="1541" max="1541" width="11.7109375" style="49" customWidth="1"/>
    <col min="1542" max="1792" width="9.140625" style="49"/>
    <col min="1793" max="1793" width="40.140625" style="49" customWidth="1"/>
    <col min="1794" max="1794" width="3.7109375" style="49" customWidth="1"/>
    <col min="1795" max="1795" width="11.7109375" style="49" customWidth="1"/>
    <col min="1796" max="1796" width="3.5703125" style="49" customWidth="1"/>
    <col min="1797" max="1797" width="11.7109375" style="49" customWidth="1"/>
    <col min="1798" max="2048" width="9.140625" style="49"/>
    <col min="2049" max="2049" width="40.140625" style="49" customWidth="1"/>
    <col min="2050" max="2050" width="3.7109375" style="49" customWidth="1"/>
    <col min="2051" max="2051" width="11.7109375" style="49" customWidth="1"/>
    <col min="2052" max="2052" width="3.5703125" style="49" customWidth="1"/>
    <col min="2053" max="2053" width="11.7109375" style="49" customWidth="1"/>
    <col min="2054" max="2304" width="9.140625" style="49"/>
    <col min="2305" max="2305" width="40.140625" style="49" customWidth="1"/>
    <col min="2306" max="2306" width="3.7109375" style="49" customWidth="1"/>
    <col min="2307" max="2307" width="11.7109375" style="49" customWidth="1"/>
    <col min="2308" max="2308" width="3.5703125" style="49" customWidth="1"/>
    <col min="2309" max="2309" width="11.7109375" style="49" customWidth="1"/>
    <col min="2310" max="2560" width="9.140625" style="49"/>
    <col min="2561" max="2561" width="40.140625" style="49" customWidth="1"/>
    <col min="2562" max="2562" width="3.7109375" style="49" customWidth="1"/>
    <col min="2563" max="2563" width="11.7109375" style="49" customWidth="1"/>
    <col min="2564" max="2564" width="3.5703125" style="49" customWidth="1"/>
    <col min="2565" max="2565" width="11.7109375" style="49" customWidth="1"/>
    <col min="2566" max="2816" width="9.140625" style="49"/>
    <col min="2817" max="2817" width="40.140625" style="49" customWidth="1"/>
    <col min="2818" max="2818" width="3.7109375" style="49" customWidth="1"/>
    <col min="2819" max="2819" width="11.7109375" style="49" customWidth="1"/>
    <col min="2820" max="2820" width="3.5703125" style="49" customWidth="1"/>
    <col min="2821" max="2821" width="11.7109375" style="49" customWidth="1"/>
    <col min="2822" max="3072" width="9.140625" style="49"/>
    <col min="3073" max="3073" width="40.140625" style="49" customWidth="1"/>
    <col min="3074" max="3074" width="3.7109375" style="49" customWidth="1"/>
    <col min="3075" max="3075" width="11.7109375" style="49" customWidth="1"/>
    <col min="3076" max="3076" width="3.5703125" style="49" customWidth="1"/>
    <col min="3077" max="3077" width="11.7109375" style="49" customWidth="1"/>
    <col min="3078" max="3328" width="9.140625" style="49"/>
    <col min="3329" max="3329" width="40.140625" style="49" customWidth="1"/>
    <col min="3330" max="3330" width="3.7109375" style="49" customWidth="1"/>
    <col min="3331" max="3331" width="11.7109375" style="49" customWidth="1"/>
    <col min="3332" max="3332" width="3.5703125" style="49" customWidth="1"/>
    <col min="3333" max="3333" width="11.7109375" style="49" customWidth="1"/>
    <col min="3334" max="3584" width="9.140625" style="49"/>
    <col min="3585" max="3585" width="40.140625" style="49" customWidth="1"/>
    <col min="3586" max="3586" width="3.7109375" style="49" customWidth="1"/>
    <col min="3587" max="3587" width="11.7109375" style="49" customWidth="1"/>
    <col min="3588" max="3588" width="3.5703125" style="49" customWidth="1"/>
    <col min="3589" max="3589" width="11.7109375" style="49" customWidth="1"/>
    <col min="3590" max="3840" width="9.140625" style="49"/>
    <col min="3841" max="3841" width="40.140625" style="49" customWidth="1"/>
    <col min="3842" max="3842" width="3.7109375" style="49" customWidth="1"/>
    <col min="3843" max="3843" width="11.7109375" style="49" customWidth="1"/>
    <col min="3844" max="3844" width="3.5703125" style="49" customWidth="1"/>
    <col min="3845" max="3845" width="11.7109375" style="49" customWidth="1"/>
    <col min="3846" max="4096" width="9.140625" style="49"/>
    <col min="4097" max="4097" width="40.140625" style="49" customWidth="1"/>
    <col min="4098" max="4098" width="3.7109375" style="49" customWidth="1"/>
    <col min="4099" max="4099" width="11.7109375" style="49" customWidth="1"/>
    <col min="4100" max="4100" width="3.5703125" style="49" customWidth="1"/>
    <col min="4101" max="4101" width="11.7109375" style="49" customWidth="1"/>
    <col min="4102" max="4352" width="9.140625" style="49"/>
    <col min="4353" max="4353" width="40.140625" style="49" customWidth="1"/>
    <col min="4354" max="4354" width="3.7109375" style="49" customWidth="1"/>
    <col min="4355" max="4355" width="11.7109375" style="49" customWidth="1"/>
    <col min="4356" max="4356" width="3.5703125" style="49" customWidth="1"/>
    <col min="4357" max="4357" width="11.7109375" style="49" customWidth="1"/>
    <col min="4358" max="4608" width="9.140625" style="49"/>
    <col min="4609" max="4609" width="40.140625" style="49" customWidth="1"/>
    <col min="4610" max="4610" width="3.7109375" style="49" customWidth="1"/>
    <col min="4611" max="4611" width="11.7109375" style="49" customWidth="1"/>
    <col min="4612" max="4612" width="3.5703125" style="49" customWidth="1"/>
    <col min="4613" max="4613" width="11.7109375" style="49" customWidth="1"/>
    <col min="4614" max="4864" width="9.140625" style="49"/>
    <col min="4865" max="4865" width="40.140625" style="49" customWidth="1"/>
    <col min="4866" max="4866" width="3.7109375" style="49" customWidth="1"/>
    <col min="4867" max="4867" width="11.7109375" style="49" customWidth="1"/>
    <col min="4868" max="4868" width="3.5703125" style="49" customWidth="1"/>
    <col min="4869" max="4869" width="11.7109375" style="49" customWidth="1"/>
    <col min="4870" max="5120" width="9.140625" style="49"/>
    <col min="5121" max="5121" width="40.140625" style="49" customWidth="1"/>
    <col min="5122" max="5122" width="3.7109375" style="49" customWidth="1"/>
    <col min="5123" max="5123" width="11.7109375" style="49" customWidth="1"/>
    <col min="5124" max="5124" width="3.5703125" style="49" customWidth="1"/>
    <col min="5125" max="5125" width="11.7109375" style="49" customWidth="1"/>
    <col min="5126" max="5376" width="9.140625" style="49"/>
    <col min="5377" max="5377" width="40.140625" style="49" customWidth="1"/>
    <col min="5378" max="5378" width="3.7109375" style="49" customWidth="1"/>
    <col min="5379" max="5379" width="11.7109375" style="49" customWidth="1"/>
    <col min="5380" max="5380" width="3.5703125" style="49" customWidth="1"/>
    <col min="5381" max="5381" width="11.7109375" style="49" customWidth="1"/>
    <col min="5382" max="5632" width="9.140625" style="49"/>
    <col min="5633" max="5633" width="40.140625" style="49" customWidth="1"/>
    <col min="5634" max="5634" width="3.7109375" style="49" customWidth="1"/>
    <col min="5635" max="5635" width="11.7109375" style="49" customWidth="1"/>
    <col min="5636" max="5636" width="3.5703125" style="49" customWidth="1"/>
    <col min="5637" max="5637" width="11.7109375" style="49" customWidth="1"/>
    <col min="5638" max="5888" width="9.140625" style="49"/>
    <col min="5889" max="5889" width="40.140625" style="49" customWidth="1"/>
    <col min="5890" max="5890" width="3.7109375" style="49" customWidth="1"/>
    <col min="5891" max="5891" width="11.7109375" style="49" customWidth="1"/>
    <col min="5892" max="5892" width="3.5703125" style="49" customWidth="1"/>
    <col min="5893" max="5893" width="11.7109375" style="49" customWidth="1"/>
    <col min="5894" max="6144" width="9.140625" style="49"/>
    <col min="6145" max="6145" width="40.140625" style="49" customWidth="1"/>
    <col min="6146" max="6146" width="3.7109375" style="49" customWidth="1"/>
    <col min="6147" max="6147" width="11.7109375" style="49" customWidth="1"/>
    <col min="6148" max="6148" width="3.5703125" style="49" customWidth="1"/>
    <col min="6149" max="6149" width="11.7109375" style="49" customWidth="1"/>
    <col min="6150" max="6400" width="9.140625" style="49"/>
    <col min="6401" max="6401" width="40.140625" style="49" customWidth="1"/>
    <col min="6402" max="6402" width="3.7109375" style="49" customWidth="1"/>
    <col min="6403" max="6403" width="11.7109375" style="49" customWidth="1"/>
    <col min="6404" max="6404" width="3.5703125" style="49" customWidth="1"/>
    <col min="6405" max="6405" width="11.7109375" style="49" customWidth="1"/>
    <col min="6406" max="6656" width="9.140625" style="49"/>
    <col min="6657" max="6657" width="40.140625" style="49" customWidth="1"/>
    <col min="6658" max="6658" width="3.7109375" style="49" customWidth="1"/>
    <col min="6659" max="6659" width="11.7109375" style="49" customWidth="1"/>
    <col min="6660" max="6660" width="3.5703125" style="49" customWidth="1"/>
    <col min="6661" max="6661" width="11.7109375" style="49" customWidth="1"/>
    <col min="6662" max="6912" width="9.140625" style="49"/>
    <col min="6913" max="6913" width="40.140625" style="49" customWidth="1"/>
    <col min="6914" max="6914" width="3.7109375" style="49" customWidth="1"/>
    <col min="6915" max="6915" width="11.7109375" style="49" customWidth="1"/>
    <col min="6916" max="6916" width="3.5703125" style="49" customWidth="1"/>
    <col min="6917" max="6917" width="11.7109375" style="49" customWidth="1"/>
    <col min="6918" max="7168" width="9.140625" style="49"/>
    <col min="7169" max="7169" width="40.140625" style="49" customWidth="1"/>
    <col min="7170" max="7170" width="3.7109375" style="49" customWidth="1"/>
    <col min="7171" max="7171" width="11.7109375" style="49" customWidth="1"/>
    <col min="7172" max="7172" width="3.5703125" style="49" customWidth="1"/>
    <col min="7173" max="7173" width="11.7109375" style="49" customWidth="1"/>
    <col min="7174" max="7424" width="9.140625" style="49"/>
    <col min="7425" max="7425" width="40.140625" style="49" customWidth="1"/>
    <col min="7426" max="7426" width="3.7109375" style="49" customWidth="1"/>
    <col min="7427" max="7427" width="11.7109375" style="49" customWidth="1"/>
    <col min="7428" max="7428" width="3.5703125" style="49" customWidth="1"/>
    <col min="7429" max="7429" width="11.7109375" style="49" customWidth="1"/>
    <col min="7430" max="7680" width="9.140625" style="49"/>
    <col min="7681" max="7681" width="40.140625" style="49" customWidth="1"/>
    <col min="7682" max="7682" width="3.7109375" style="49" customWidth="1"/>
    <col min="7683" max="7683" width="11.7109375" style="49" customWidth="1"/>
    <col min="7684" max="7684" width="3.5703125" style="49" customWidth="1"/>
    <col min="7685" max="7685" width="11.7109375" style="49" customWidth="1"/>
    <col min="7686" max="7936" width="9.140625" style="49"/>
    <col min="7937" max="7937" width="40.140625" style="49" customWidth="1"/>
    <col min="7938" max="7938" width="3.7109375" style="49" customWidth="1"/>
    <col min="7939" max="7939" width="11.7109375" style="49" customWidth="1"/>
    <col min="7940" max="7940" width="3.5703125" style="49" customWidth="1"/>
    <col min="7941" max="7941" width="11.7109375" style="49" customWidth="1"/>
    <col min="7942" max="8192" width="9.140625" style="49"/>
    <col min="8193" max="8193" width="40.140625" style="49" customWidth="1"/>
    <col min="8194" max="8194" width="3.7109375" style="49" customWidth="1"/>
    <col min="8195" max="8195" width="11.7109375" style="49" customWidth="1"/>
    <col min="8196" max="8196" width="3.5703125" style="49" customWidth="1"/>
    <col min="8197" max="8197" width="11.7109375" style="49" customWidth="1"/>
    <col min="8198" max="8448" width="9.140625" style="49"/>
    <col min="8449" max="8449" width="40.140625" style="49" customWidth="1"/>
    <col min="8450" max="8450" width="3.7109375" style="49" customWidth="1"/>
    <col min="8451" max="8451" width="11.7109375" style="49" customWidth="1"/>
    <col min="8452" max="8452" width="3.5703125" style="49" customWidth="1"/>
    <col min="8453" max="8453" width="11.7109375" style="49" customWidth="1"/>
    <col min="8454" max="8704" width="9.140625" style="49"/>
    <col min="8705" max="8705" width="40.140625" style="49" customWidth="1"/>
    <col min="8706" max="8706" width="3.7109375" style="49" customWidth="1"/>
    <col min="8707" max="8707" width="11.7109375" style="49" customWidth="1"/>
    <col min="8708" max="8708" width="3.5703125" style="49" customWidth="1"/>
    <col min="8709" max="8709" width="11.7109375" style="49" customWidth="1"/>
    <col min="8710" max="8960" width="9.140625" style="49"/>
    <col min="8961" max="8961" width="40.140625" style="49" customWidth="1"/>
    <col min="8962" max="8962" width="3.7109375" style="49" customWidth="1"/>
    <col min="8963" max="8963" width="11.7109375" style="49" customWidth="1"/>
    <col min="8964" max="8964" width="3.5703125" style="49" customWidth="1"/>
    <col min="8965" max="8965" width="11.7109375" style="49" customWidth="1"/>
    <col min="8966" max="9216" width="9.140625" style="49"/>
    <col min="9217" max="9217" width="40.140625" style="49" customWidth="1"/>
    <col min="9218" max="9218" width="3.7109375" style="49" customWidth="1"/>
    <col min="9219" max="9219" width="11.7109375" style="49" customWidth="1"/>
    <col min="9220" max="9220" width="3.5703125" style="49" customWidth="1"/>
    <col min="9221" max="9221" width="11.7109375" style="49" customWidth="1"/>
    <col min="9222" max="9472" width="9.140625" style="49"/>
    <col min="9473" max="9473" width="40.140625" style="49" customWidth="1"/>
    <col min="9474" max="9474" width="3.7109375" style="49" customWidth="1"/>
    <col min="9475" max="9475" width="11.7109375" style="49" customWidth="1"/>
    <col min="9476" max="9476" width="3.5703125" style="49" customWidth="1"/>
    <col min="9477" max="9477" width="11.7109375" style="49" customWidth="1"/>
    <col min="9478" max="9728" width="9.140625" style="49"/>
    <col min="9729" max="9729" width="40.140625" style="49" customWidth="1"/>
    <col min="9730" max="9730" width="3.7109375" style="49" customWidth="1"/>
    <col min="9731" max="9731" width="11.7109375" style="49" customWidth="1"/>
    <col min="9732" max="9732" width="3.5703125" style="49" customWidth="1"/>
    <col min="9733" max="9733" width="11.7109375" style="49" customWidth="1"/>
    <col min="9734" max="9984" width="9.140625" style="49"/>
    <col min="9985" max="9985" width="40.140625" style="49" customWidth="1"/>
    <col min="9986" max="9986" width="3.7109375" style="49" customWidth="1"/>
    <col min="9987" max="9987" width="11.7109375" style="49" customWidth="1"/>
    <col min="9988" max="9988" width="3.5703125" style="49" customWidth="1"/>
    <col min="9989" max="9989" width="11.7109375" style="49" customWidth="1"/>
    <col min="9990" max="10240" width="9.140625" style="49"/>
    <col min="10241" max="10241" width="40.140625" style="49" customWidth="1"/>
    <col min="10242" max="10242" width="3.7109375" style="49" customWidth="1"/>
    <col min="10243" max="10243" width="11.7109375" style="49" customWidth="1"/>
    <col min="10244" max="10244" width="3.5703125" style="49" customWidth="1"/>
    <col min="10245" max="10245" width="11.7109375" style="49" customWidth="1"/>
    <col min="10246" max="10496" width="9.140625" style="49"/>
    <col min="10497" max="10497" width="40.140625" style="49" customWidth="1"/>
    <col min="10498" max="10498" width="3.7109375" style="49" customWidth="1"/>
    <col min="10499" max="10499" width="11.7109375" style="49" customWidth="1"/>
    <col min="10500" max="10500" width="3.5703125" style="49" customWidth="1"/>
    <col min="10501" max="10501" width="11.7109375" style="49" customWidth="1"/>
    <col min="10502" max="10752" width="9.140625" style="49"/>
    <col min="10753" max="10753" width="40.140625" style="49" customWidth="1"/>
    <col min="10754" max="10754" width="3.7109375" style="49" customWidth="1"/>
    <col min="10755" max="10755" width="11.7109375" style="49" customWidth="1"/>
    <col min="10756" max="10756" width="3.5703125" style="49" customWidth="1"/>
    <col min="10757" max="10757" width="11.7109375" style="49" customWidth="1"/>
    <col min="10758" max="11008" width="9.140625" style="49"/>
    <col min="11009" max="11009" width="40.140625" style="49" customWidth="1"/>
    <col min="11010" max="11010" width="3.7109375" style="49" customWidth="1"/>
    <col min="11011" max="11011" width="11.7109375" style="49" customWidth="1"/>
    <col min="11012" max="11012" width="3.5703125" style="49" customWidth="1"/>
    <col min="11013" max="11013" width="11.7109375" style="49" customWidth="1"/>
    <col min="11014" max="11264" width="9.140625" style="49"/>
    <col min="11265" max="11265" width="40.140625" style="49" customWidth="1"/>
    <col min="11266" max="11266" width="3.7109375" style="49" customWidth="1"/>
    <col min="11267" max="11267" width="11.7109375" style="49" customWidth="1"/>
    <col min="11268" max="11268" width="3.5703125" style="49" customWidth="1"/>
    <col min="11269" max="11269" width="11.7109375" style="49" customWidth="1"/>
    <col min="11270" max="11520" width="9.140625" style="49"/>
    <col min="11521" max="11521" width="40.140625" style="49" customWidth="1"/>
    <col min="11522" max="11522" width="3.7109375" style="49" customWidth="1"/>
    <col min="11523" max="11523" width="11.7109375" style="49" customWidth="1"/>
    <col min="11524" max="11524" width="3.5703125" style="49" customWidth="1"/>
    <col min="11525" max="11525" width="11.7109375" style="49" customWidth="1"/>
    <col min="11526" max="11776" width="9.140625" style="49"/>
    <col min="11777" max="11777" width="40.140625" style="49" customWidth="1"/>
    <col min="11778" max="11778" width="3.7109375" style="49" customWidth="1"/>
    <col min="11779" max="11779" width="11.7109375" style="49" customWidth="1"/>
    <col min="11780" max="11780" width="3.5703125" style="49" customWidth="1"/>
    <col min="11781" max="11781" width="11.7109375" style="49" customWidth="1"/>
    <col min="11782" max="12032" width="9.140625" style="49"/>
    <col min="12033" max="12033" width="40.140625" style="49" customWidth="1"/>
    <col min="12034" max="12034" width="3.7109375" style="49" customWidth="1"/>
    <col min="12035" max="12035" width="11.7109375" style="49" customWidth="1"/>
    <col min="12036" max="12036" width="3.5703125" style="49" customWidth="1"/>
    <col min="12037" max="12037" width="11.7109375" style="49" customWidth="1"/>
    <col min="12038" max="12288" width="9.140625" style="49"/>
    <col min="12289" max="12289" width="40.140625" style="49" customWidth="1"/>
    <col min="12290" max="12290" width="3.7109375" style="49" customWidth="1"/>
    <col min="12291" max="12291" width="11.7109375" style="49" customWidth="1"/>
    <col min="12292" max="12292" width="3.5703125" style="49" customWidth="1"/>
    <col min="12293" max="12293" width="11.7109375" style="49" customWidth="1"/>
    <col min="12294" max="12544" width="9.140625" style="49"/>
    <col min="12545" max="12545" width="40.140625" style="49" customWidth="1"/>
    <col min="12546" max="12546" width="3.7109375" style="49" customWidth="1"/>
    <col min="12547" max="12547" width="11.7109375" style="49" customWidth="1"/>
    <col min="12548" max="12548" width="3.5703125" style="49" customWidth="1"/>
    <col min="12549" max="12549" width="11.7109375" style="49" customWidth="1"/>
    <col min="12550" max="12800" width="9.140625" style="49"/>
    <col min="12801" max="12801" width="40.140625" style="49" customWidth="1"/>
    <col min="12802" max="12802" width="3.7109375" style="49" customWidth="1"/>
    <col min="12803" max="12803" width="11.7109375" style="49" customWidth="1"/>
    <col min="12804" max="12804" width="3.5703125" style="49" customWidth="1"/>
    <col min="12805" max="12805" width="11.7109375" style="49" customWidth="1"/>
    <col min="12806" max="13056" width="9.140625" style="49"/>
    <col min="13057" max="13057" width="40.140625" style="49" customWidth="1"/>
    <col min="13058" max="13058" width="3.7109375" style="49" customWidth="1"/>
    <col min="13059" max="13059" width="11.7109375" style="49" customWidth="1"/>
    <col min="13060" max="13060" width="3.5703125" style="49" customWidth="1"/>
    <col min="13061" max="13061" width="11.7109375" style="49" customWidth="1"/>
    <col min="13062" max="13312" width="9.140625" style="49"/>
    <col min="13313" max="13313" width="40.140625" style="49" customWidth="1"/>
    <col min="13314" max="13314" width="3.7109375" style="49" customWidth="1"/>
    <col min="13315" max="13315" width="11.7109375" style="49" customWidth="1"/>
    <col min="13316" max="13316" width="3.5703125" style="49" customWidth="1"/>
    <col min="13317" max="13317" width="11.7109375" style="49" customWidth="1"/>
    <col min="13318" max="13568" width="9.140625" style="49"/>
    <col min="13569" max="13569" width="40.140625" style="49" customWidth="1"/>
    <col min="13570" max="13570" width="3.7109375" style="49" customWidth="1"/>
    <col min="13571" max="13571" width="11.7109375" style="49" customWidth="1"/>
    <col min="13572" max="13572" width="3.5703125" style="49" customWidth="1"/>
    <col min="13573" max="13573" width="11.7109375" style="49" customWidth="1"/>
    <col min="13574" max="13824" width="9.140625" style="49"/>
    <col min="13825" max="13825" width="40.140625" style="49" customWidth="1"/>
    <col min="13826" max="13826" width="3.7109375" style="49" customWidth="1"/>
    <col min="13827" max="13827" width="11.7109375" style="49" customWidth="1"/>
    <col min="13828" max="13828" width="3.5703125" style="49" customWidth="1"/>
    <col min="13829" max="13829" width="11.7109375" style="49" customWidth="1"/>
    <col min="13830" max="14080" width="9.140625" style="49"/>
    <col min="14081" max="14081" width="40.140625" style="49" customWidth="1"/>
    <col min="14082" max="14082" width="3.7109375" style="49" customWidth="1"/>
    <col min="14083" max="14083" width="11.7109375" style="49" customWidth="1"/>
    <col min="14084" max="14084" width="3.5703125" style="49" customWidth="1"/>
    <col min="14085" max="14085" width="11.7109375" style="49" customWidth="1"/>
    <col min="14086" max="14336" width="9.140625" style="49"/>
    <col min="14337" max="14337" width="40.140625" style="49" customWidth="1"/>
    <col min="14338" max="14338" width="3.7109375" style="49" customWidth="1"/>
    <col min="14339" max="14339" width="11.7109375" style="49" customWidth="1"/>
    <col min="14340" max="14340" width="3.5703125" style="49" customWidth="1"/>
    <col min="14341" max="14341" width="11.7109375" style="49" customWidth="1"/>
    <col min="14342" max="14592" width="9.140625" style="49"/>
    <col min="14593" max="14593" width="40.140625" style="49" customWidth="1"/>
    <col min="14594" max="14594" width="3.7109375" style="49" customWidth="1"/>
    <col min="14595" max="14595" width="11.7109375" style="49" customWidth="1"/>
    <col min="14596" max="14596" width="3.5703125" style="49" customWidth="1"/>
    <col min="14597" max="14597" width="11.7109375" style="49" customWidth="1"/>
    <col min="14598" max="14848" width="9.140625" style="49"/>
    <col min="14849" max="14849" width="40.140625" style="49" customWidth="1"/>
    <col min="14850" max="14850" width="3.7109375" style="49" customWidth="1"/>
    <col min="14851" max="14851" width="11.7109375" style="49" customWidth="1"/>
    <col min="14852" max="14852" width="3.5703125" style="49" customWidth="1"/>
    <col min="14853" max="14853" width="11.7109375" style="49" customWidth="1"/>
    <col min="14854" max="15104" width="9.140625" style="49"/>
    <col min="15105" max="15105" width="40.140625" style="49" customWidth="1"/>
    <col min="15106" max="15106" width="3.7109375" style="49" customWidth="1"/>
    <col min="15107" max="15107" width="11.7109375" style="49" customWidth="1"/>
    <col min="15108" max="15108" width="3.5703125" style="49" customWidth="1"/>
    <col min="15109" max="15109" width="11.7109375" style="49" customWidth="1"/>
    <col min="15110" max="15360" width="9.140625" style="49"/>
    <col min="15361" max="15361" width="40.140625" style="49" customWidth="1"/>
    <col min="15362" max="15362" width="3.7109375" style="49" customWidth="1"/>
    <col min="15363" max="15363" width="11.7109375" style="49" customWidth="1"/>
    <col min="15364" max="15364" width="3.5703125" style="49" customWidth="1"/>
    <col min="15365" max="15365" width="11.7109375" style="49" customWidth="1"/>
    <col min="15366" max="15616" width="9.140625" style="49"/>
    <col min="15617" max="15617" width="40.140625" style="49" customWidth="1"/>
    <col min="15618" max="15618" width="3.7109375" style="49" customWidth="1"/>
    <col min="15619" max="15619" width="11.7109375" style="49" customWidth="1"/>
    <col min="15620" max="15620" width="3.5703125" style="49" customWidth="1"/>
    <col min="15621" max="15621" width="11.7109375" style="49" customWidth="1"/>
    <col min="15622" max="15872" width="9.140625" style="49"/>
    <col min="15873" max="15873" width="40.140625" style="49" customWidth="1"/>
    <col min="15874" max="15874" width="3.7109375" style="49" customWidth="1"/>
    <col min="15875" max="15875" width="11.7109375" style="49" customWidth="1"/>
    <col min="15876" max="15876" width="3.5703125" style="49" customWidth="1"/>
    <col min="15877" max="15877" width="11.7109375" style="49" customWidth="1"/>
    <col min="15878" max="16128" width="9.140625" style="49"/>
    <col min="16129" max="16129" width="40.140625" style="49" customWidth="1"/>
    <col min="16130" max="16130" width="3.7109375" style="49" customWidth="1"/>
    <col min="16131" max="16131" width="11.7109375" style="49" customWidth="1"/>
    <col min="16132" max="16132" width="3.5703125" style="49" customWidth="1"/>
    <col min="16133" max="16133" width="11.7109375" style="49" customWidth="1"/>
    <col min="16134" max="16384" width="9.140625" style="49"/>
  </cols>
  <sheetData>
    <row r="1" spans="1:5">
      <c r="A1" s="1" t="s">
        <v>216</v>
      </c>
      <c r="B1" s="1"/>
      <c r="C1" s="1"/>
      <c r="D1" s="1"/>
      <c r="E1" s="1"/>
    </row>
    <row r="2" spans="1:5" ht="14.25">
      <c r="A2" s="1" t="s">
        <v>217</v>
      </c>
      <c r="B2" s="1"/>
      <c r="C2" s="1"/>
      <c r="D2" s="1"/>
      <c r="E2" s="1"/>
    </row>
    <row r="4" spans="1:5" ht="14.25">
      <c r="A4" s="59" t="s">
        <v>218</v>
      </c>
      <c r="B4" s="56"/>
      <c r="C4" s="46" t="s">
        <v>219</v>
      </c>
      <c r="D4" s="46"/>
      <c r="E4" s="46"/>
    </row>
    <row r="5" spans="1:5" ht="14.25">
      <c r="C5" s="21">
        <v>2008</v>
      </c>
      <c r="D5" s="22"/>
      <c r="E5" s="21" t="s">
        <v>220</v>
      </c>
    </row>
    <row r="6" spans="1:5">
      <c r="C6" s="50" t="s">
        <v>221</v>
      </c>
      <c r="D6" s="50"/>
      <c r="E6" s="50"/>
    </row>
    <row r="7" spans="1:5">
      <c r="A7" s="49" t="s">
        <v>45</v>
      </c>
      <c r="C7" s="73">
        <v>11483315</v>
      </c>
      <c r="D7" s="73"/>
      <c r="E7" s="73">
        <v>10625561</v>
      </c>
    </row>
    <row r="9" spans="1:5">
      <c r="A9" s="49" t="s">
        <v>222</v>
      </c>
      <c r="C9" s="70">
        <v>176116</v>
      </c>
      <c r="D9" s="70"/>
      <c r="E9" s="70">
        <v>199663</v>
      </c>
    </row>
    <row r="10" spans="1:5">
      <c r="A10" s="49" t="s">
        <v>223</v>
      </c>
      <c r="C10" s="70">
        <v>275952</v>
      </c>
      <c r="D10" s="70"/>
      <c r="E10" s="70">
        <v>240945</v>
      </c>
    </row>
    <row r="11" spans="1:5">
      <c r="A11" s="49" t="s">
        <v>224</v>
      </c>
      <c r="C11" s="70">
        <v>2844561</v>
      </c>
      <c r="D11" s="70"/>
      <c r="E11" s="70">
        <v>2051527</v>
      </c>
    </row>
    <row r="12" spans="1:5">
      <c r="A12" s="49" t="s">
        <v>225</v>
      </c>
      <c r="C12" s="70">
        <v>1453779</v>
      </c>
      <c r="D12" s="70"/>
      <c r="E12" s="70">
        <v>1372176</v>
      </c>
    </row>
    <row r="13" spans="1:5">
      <c r="A13" s="49" t="s">
        <v>226</v>
      </c>
      <c r="C13" s="70">
        <v>2004981</v>
      </c>
      <c r="D13" s="70"/>
      <c r="E13" s="70">
        <v>2173285</v>
      </c>
    </row>
    <row r="14" spans="1:5" ht="14.25">
      <c r="A14" s="2" t="s">
        <v>227</v>
      </c>
      <c r="C14" s="70">
        <v>656381</v>
      </c>
      <c r="D14" s="70"/>
      <c r="E14" s="70">
        <v>586025</v>
      </c>
    </row>
    <row r="15" spans="1:5">
      <c r="A15" s="2" t="s">
        <v>228</v>
      </c>
      <c r="C15" s="70">
        <v>730321</v>
      </c>
      <c r="E15" s="70">
        <v>673712</v>
      </c>
    </row>
    <row r="16" spans="1:5">
      <c r="A16" s="47" t="s">
        <v>229</v>
      </c>
      <c r="B16" s="47"/>
      <c r="C16" s="71">
        <v>3341224</v>
      </c>
      <c r="D16" s="71"/>
      <c r="E16" s="71">
        <v>3328228</v>
      </c>
    </row>
    <row r="17" spans="1:2" ht="14.25">
      <c r="A17" s="34" t="s">
        <v>272</v>
      </c>
      <c r="B17" s="55"/>
    </row>
    <row r="18" spans="1:2" ht="14.25">
      <c r="A18" s="37" t="s">
        <v>230</v>
      </c>
      <c r="B18" s="34"/>
    </row>
    <row r="19" spans="1:2" ht="14.25">
      <c r="A19" s="34" t="s">
        <v>273</v>
      </c>
      <c r="B19" s="55"/>
    </row>
    <row r="20" spans="1:2" ht="14.25">
      <c r="A20" s="55" t="s">
        <v>231</v>
      </c>
      <c r="B20" s="34"/>
    </row>
    <row r="21" spans="1:2" ht="14.25">
      <c r="A21" s="34" t="s">
        <v>232</v>
      </c>
      <c r="B21" s="34"/>
    </row>
    <row r="22" spans="1:2" ht="14.25">
      <c r="A22" s="34" t="s">
        <v>233</v>
      </c>
    </row>
    <row r="23" spans="1:2">
      <c r="A23" s="37" t="s">
        <v>234</v>
      </c>
    </row>
    <row r="24" spans="1:2" ht="14.25">
      <c r="A24" s="34"/>
    </row>
    <row r="25" spans="1:2">
      <c r="A25" s="49" t="s">
        <v>235</v>
      </c>
    </row>
    <row r="26" spans="1:2">
      <c r="A26" s="2" t="s">
        <v>236</v>
      </c>
    </row>
    <row r="28" spans="1:2">
      <c r="A28" s="49" t="s">
        <v>237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9"/>
  <sheetViews>
    <sheetView workbookViewId="0"/>
  </sheetViews>
  <sheetFormatPr defaultRowHeight="12.75"/>
  <cols>
    <col min="1" max="1" width="23.28515625" style="49" customWidth="1"/>
    <col min="2" max="2" width="11.85546875" style="49" customWidth="1"/>
    <col min="3" max="3" width="2.7109375" style="49" customWidth="1"/>
    <col min="4" max="4" width="8.5703125" style="49" customWidth="1"/>
    <col min="5" max="5" width="2.7109375" style="49" customWidth="1"/>
    <col min="6" max="6" width="7.140625" style="49" customWidth="1"/>
    <col min="7" max="16384" width="9.140625" style="49"/>
  </cols>
  <sheetData>
    <row r="1" spans="1:9">
      <c r="A1" s="1" t="s">
        <v>238</v>
      </c>
      <c r="B1" s="1"/>
      <c r="C1" s="1"/>
      <c r="D1" s="1"/>
      <c r="E1" s="1"/>
      <c r="F1" s="1"/>
      <c r="G1" s="1"/>
      <c r="H1" s="1"/>
    </row>
    <row r="2" spans="1:9">
      <c r="A2" s="1" t="s">
        <v>239</v>
      </c>
      <c r="B2" s="1"/>
      <c r="C2" s="1"/>
      <c r="D2" s="1"/>
      <c r="E2" s="1"/>
      <c r="F2" s="1"/>
      <c r="G2" s="1"/>
      <c r="H2" s="1"/>
    </row>
    <row r="4" spans="1:9">
      <c r="A4" s="45"/>
      <c r="B4" s="66"/>
      <c r="C4" s="66"/>
      <c r="D4" s="66"/>
      <c r="E4" s="66"/>
      <c r="F4" s="46" t="s">
        <v>240</v>
      </c>
      <c r="G4" s="46"/>
      <c r="H4" s="46"/>
    </row>
    <row r="5" spans="1:9" ht="38.25">
      <c r="A5" s="47"/>
      <c r="B5" s="60" t="s">
        <v>241</v>
      </c>
      <c r="C5" s="60"/>
      <c r="D5" s="60" t="s">
        <v>157</v>
      </c>
      <c r="E5" s="60"/>
      <c r="F5" s="48" t="s">
        <v>45</v>
      </c>
      <c r="G5" s="48" t="s">
        <v>242</v>
      </c>
      <c r="H5" s="48" t="s">
        <v>97</v>
      </c>
    </row>
    <row r="6" spans="1:9">
      <c r="A6" s="49" t="s">
        <v>45</v>
      </c>
      <c r="B6" s="80">
        <v>2338.6999999999998</v>
      </c>
      <c r="C6" s="80"/>
      <c r="D6" s="81">
        <v>7681</v>
      </c>
      <c r="E6" s="81"/>
      <c r="F6" s="82">
        <v>34.799999999999997</v>
      </c>
      <c r="G6" s="82">
        <v>20.100000000000001</v>
      </c>
      <c r="H6" s="82">
        <v>14.7</v>
      </c>
      <c r="I6" s="12" t="s">
        <v>137</v>
      </c>
    </row>
    <row r="7" spans="1:9">
      <c r="B7" s="82"/>
      <c r="C7" s="82"/>
      <c r="D7" s="82"/>
      <c r="E7" s="82"/>
      <c r="F7" s="82"/>
      <c r="G7" s="82"/>
      <c r="H7" s="82"/>
    </row>
    <row r="8" spans="1:9">
      <c r="A8" s="49" t="s">
        <v>243</v>
      </c>
      <c r="B8" s="82">
        <v>2181.3000000000002</v>
      </c>
      <c r="C8" s="82"/>
      <c r="D8" s="83">
        <v>7164</v>
      </c>
      <c r="E8" s="83"/>
      <c r="F8" s="82">
        <v>37.299999999999997</v>
      </c>
      <c r="G8" s="82">
        <v>21.5</v>
      </c>
      <c r="H8" s="82">
        <v>15.8</v>
      </c>
      <c r="I8" s="77"/>
    </row>
    <row r="9" spans="1:9">
      <c r="A9" s="49" t="s">
        <v>244</v>
      </c>
      <c r="B9" s="82">
        <v>1952.3</v>
      </c>
      <c r="C9" s="82"/>
      <c r="D9" s="83">
        <v>6411</v>
      </c>
      <c r="E9" s="83"/>
      <c r="F9" s="82">
        <v>39</v>
      </c>
      <c r="G9" s="82">
        <v>22.8</v>
      </c>
      <c r="H9" s="82">
        <v>16.2</v>
      </c>
      <c r="I9" s="77"/>
    </row>
    <row r="10" spans="1:9">
      <c r="A10" s="49" t="s">
        <v>245</v>
      </c>
      <c r="B10" s="82">
        <v>718.4</v>
      </c>
      <c r="C10" s="82"/>
      <c r="D10" s="83">
        <v>2359</v>
      </c>
      <c r="E10" s="83"/>
      <c r="F10" s="82">
        <v>46.5</v>
      </c>
      <c r="G10" s="82">
        <v>29.4</v>
      </c>
      <c r="H10" s="82">
        <v>17.100000000000001</v>
      </c>
      <c r="I10" s="77"/>
    </row>
    <row r="11" spans="1:9">
      <c r="A11" s="49" t="s">
        <v>246</v>
      </c>
      <c r="B11" s="82">
        <v>731.2</v>
      </c>
      <c r="C11" s="82"/>
      <c r="D11" s="83">
        <v>2401</v>
      </c>
      <c r="E11" s="83"/>
      <c r="F11" s="82">
        <v>29.3</v>
      </c>
      <c r="G11" s="82">
        <v>16.2</v>
      </c>
      <c r="H11" s="82">
        <v>13.1</v>
      </c>
      <c r="I11" s="77"/>
    </row>
    <row r="12" spans="1:9">
      <c r="A12" s="49" t="s">
        <v>247</v>
      </c>
      <c r="B12" s="82">
        <v>496.2</v>
      </c>
      <c r="C12" s="82"/>
      <c r="D12" s="83">
        <v>1629</v>
      </c>
      <c r="E12" s="83"/>
      <c r="F12" s="82">
        <v>28</v>
      </c>
      <c r="G12" s="82">
        <v>20.7</v>
      </c>
      <c r="H12" s="82">
        <v>7.3</v>
      </c>
      <c r="I12" s="77"/>
    </row>
    <row r="13" spans="1:9">
      <c r="A13" s="49" t="s">
        <v>248</v>
      </c>
      <c r="B13" s="82">
        <v>203.1</v>
      </c>
      <c r="C13" s="82"/>
      <c r="D13" s="83">
        <v>667</v>
      </c>
      <c r="E13" s="83"/>
      <c r="F13" s="82">
        <v>64.5</v>
      </c>
      <c r="G13" s="82">
        <v>25.8</v>
      </c>
      <c r="H13" s="82">
        <v>38.700000000000003</v>
      </c>
      <c r="I13" s="77"/>
    </row>
    <row r="14" spans="1:9">
      <c r="A14" s="49" t="s">
        <v>249</v>
      </c>
      <c r="B14" s="82">
        <v>299.60000000000002</v>
      </c>
      <c r="C14" s="82"/>
      <c r="D14" s="83">
        <v>984</v>
      </c>
      <c r="E14" s="83"/>
      <c r="F14" s="82">
        <v>27.3</v>
      </c>
      <c r="G14" s="82">
        <v>20.8</v>
      </c>
      <c r="H14" s="82">
        <v>6.5</v>
      </c>
      <c r="I14" s="77"/>
    </row>
    <row r="15" spans="1:9">
      <c r="A15" s="49" t="s">
        <v>250</v>
      </c>
      <c r="B15" s="82">
        <v>229</v>
      </c>
      <c r="C15" s="82"/>
      <c r="D15" s="83">
        <v>752</v>
      </c>
      <c r="E15" s="83"/>
      <c r="F15" s="82">
        <v>22.9</v>
      </c>
      <c r="G15" s="82">
        <v>10.9</v>
      </c>
      <c r="H15" s="82">
        <v>12.1</v>
      </c>
      <c r="I15" s="77"/>
    </row>
    <row r="16" spans="1:9">
      <c r="A16" s="47" t="s">
        <v>251</v>
      </c>
      <c r="B16" s="84">
        <v>157.5</v>
      </c>
      <c r="C16" s="84"/>
      <c r="D16" s="85">
        <v>517</v>
      </c>
      <c r="E16" s="85"/>
      <c r="F16" s="86" t="s">
        <v>252</v>
      </c>
      <c r="G16" s="86" t="s">
        <v>252</v>
      </c>
      <c r="H16" s="86" t="s">
        <v>252</v>
      </c>
    </row>
    <row r="17" spans="1:1">
      <c r="A17" s="37" t="s">
        <v>253</v>
      </c>
    </row>
    <row r="19" spans="1:1">
      <c r="A19" s="49" t="s">
        <v>127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22"/>
  <sheetViews>
    <sheetView workbookViewId="0"/>
  </sheetViews>
  <sheetFormatPr defaultRowHeight="12.75"/>
  <cols>
    <col min="1" max="1" width="23.28515625" style="49" customWidth="1"/>
    <col min="2" max="2" width="3.5703125" style="49" customWidth="1"/>
    <col min="3" max="3" width="7.7109375" style="49" customWidth="1"/>
    <col min="4" max="4" width="3.5703125" style="49" customWidth="1"/>
    <col min="5" max="5" width="7.5703125" style="49" customWidth="1"/>
    <col min="6" max="6" width="3.5703125" style="49" customWidth="1"/>
    <col min="7" max="7" width="8.140625" style="49" customWidth="1"/>
    <col min="8" max="8" width="3.5703125" style="49" customWidth="1"/>
    <col min="9" max="9" width="8.140625" style="49" customWidth="1"/>
    <col min="10" max="16384" width="9.140625" style="49"/>
  </cols>
  <sheetData>
    <row r="1" spans="1:9">
      <c r="A1" s="1" t="s">
        <v>254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255</v>
      </c>
      <c r="B2" s="1"/>
      <c r="C2" s="1"/>
      <c r="D2" s="1"/>
      <c r="E2" s="1"/>
      <c r="F2" s="1"/>
      <c r="G2" s="1"/>
      <c r="H2" s="1"/>
      <c r="I2" s="1"/>
    </row>
    <row r="4" spans="1:9">
      <c r="A4" s="45"/>
      <c r="B4" s="45"/>
      <c r="C4" s="46" t="s">
        <v>256</v>
      </c>
      <c r="D4" s="46"/>
      <c r="E4" s="46"/>
      <c r="F4" s="46"/>
      <c r="G4" s="46"/>
      <c r="H4" s="46"/>
      <c r="I4" s="46"/>
    </row>
    <row r="5" spans="1:9">
      <c r="A5" s="47"/>
      <c r="B5" s="47"/>
      <c r="C5" s="48">
        <v>1980</v>
      </c>
      <c r="D5" s="48"/>
      <c r="E5" s="48">
        <v>1990</v>
      </c>
      <c r="F5" s="48"/>
      <c r="G5" s="48">
        <v>2000</v>
      </c>
      <c r="H5" s="48"/>
      <c r="I5" s="48">
        <v>2008</v>
      </c>
    </row>
    <row r="6" spans="1:9">
      <c r="A6" s="65"/>
      <c r="B6" s="65"/>
      <c r="C6" s="67" t="s">
        <v>118</v>
      </c>
      <c r="D6" s="67"/>
      <c r="E6" s="67"/>
      <c r="F6" s="67"/>
      <c r="G6" s="67"/>
      <c r="H6" s="67"/>
      <c r="I6" s="67"/>
    </row>
    <row r="7" spans="1:9">
      <c r="A7" s="49" t="s">
        <v>45</v>
      </c>
      <c r="C7" s="51">
        <v>214.8</v>
      </c>
      <c r="D7" s="51"/>
      <c r="E7" s="51">
        <v>607.6</v>
      </c>
      <c r="F7" s="51"/>
      <c r="G7" s="51">
        <v>1139.2</v>
      </c>
      <c r="H7" s="51"/>
      <c r="I7" s="51">
        <v>1952.3</v>
      </c>
    </row>
    <row r="8" spans="1:9">
      <c r="C8" s="50" t="s">
        <v>257</v>
      </c>
      <c r="D8" s="50"/>
      <c r="E8" s="50"/>
      <c r="F8" s="50"/>
      <c r="G8" s="50"/>
      <c r="H8" s="50"/>
      <c r="I8" s="50"/>
    </row>
    <row r="9" spans="1:9">
      <c r="A9" s="49" t="s">
        <v>45</v>
      </c>
      <c r="C9" s="52">
        <v>100</v>
      </c>
      <c r="D9" s="52"/>
      <c r="E9" s="52">
        <v>100</v>
      </c>
      <c r="F9" s="52"/>
      <c r="G9" s="52">
        <v>100</v>
      </c>
      <c r="H9" s="52"/>
      <c r="I9" s="52">
        <v>100</v>
      </c>
    </row>
    <row r="10" spans="1:9">
      <c r="A10" s="49" t="s">
        <v>258</v>
      </c>
      <c r="C10" s="52">
        <v>59.9</v>
      </c>
      <c r="D10" s="52"/>
      <c r="E10" s="52">
        <v>61.1</v>
      </c>
      <c r="F10" s="52"/>
      <c r="G10" s="52">
        <v>57.3</v>
      </c>
      <c r="H10" s="52"/>
      <c r="I10" s="52">
        <v>53.5</v>
      </c>
    </row>
    <row r="11" spans="1:9">
      <c r="A11" s="49" t="s">
        <v>259</v>
      </c>
      <c r="C11" s="52">
        <v>28.5</v>
      </c>
      <c r="D11" s="52"/>
      <c r="E11" s="52">
        <v>33.700000000000003</v>
      </c>
      <c r="F11" s="52"/>
      <c r="G11" s="52">
        <v>35.4</v>
      </c>
      <c r="H11" s="52"/>
      <c r="I11" s="52">
        <v>35.4</v>
      </c>
    </row>
    <row r="12" spans="1:9">
      <c r="A12" s="49" t="s">
        <v>260</v>
      </c>
      <c r="C12" s="52">
        <v>27.1</v>
      </c>
      <c r="D12" s="52"/>
      <c r="E12" s="52">
        <v>22.4</v>
      </c>
      <c r="F12" s="52"/>
      <c r="G12" s="52">
        <v>16.899999999999999</v>
      </c>
      <c r="H12" s="52"/>
      <c r="I12" s="52">
        <v>14.2</v>
      </c>
    </row>
    <row r="13" spans="1:9">
      <c r="A13" s="49" t="s">
        <v>261</v>
      </c>
      <c r="C13" s="52">
        <v>4.3</v>
      </c>
      <c r="D13" s="52"/>
      <c r="E13" s="52">
        <v>5</v>
      </c>
      <c r="F13" s="52"/>
      <c r="G13" s="52">
        <v>5</v>
      </c>
      <c r="H13" s="52"/>
      <c r="I13" s="52">
        <v>3.9</v>
      </c>
    </row>
    <row r="14" spans="1:9">
      <c r="A14" s="49" t="s">
        <v>262</v>
      </c>
      <c r="C14" s="52">
        <v>40.1</v>
      </c>
      <c r="D14" s="52"/>
      <c r="E14" s="52">
        <v>38.9</v>
      </c>
      <c r="F14" s="52"/>
      <c r="G14" s="52">
        <v>42.7</v>
      </c>
      <c r="H14" s="52"/>
      <c r="I14" s="52">
        <v>46.5</v>
      </c>
    </row>
    <row r="15" spans="1:9">
      <c r="A15" s="49" t="s">
        <v>162</v>
      </c>
      <c r="C15" s="52">
        <v>29</v>
      </c>
      <c r="D15" s="52"/>
      <c r="E15" s="52">
        <v>28.4</v>
      </c>
      <c r="F15" s="52"/>
      <c r="G15" s="87">
        <v>32.5</v>
      </c>
      <c r="H15" s="52"/>
      <c r="I15" s="52">
        <v>36.799999999999997</v>
      </c>
    </row>
    <row r="16" spans="1:9">
      <c r="A16" s="47" t="s">
        <v>263</v>
      </c>
      <c r="B16" s="47"/>
      <c r="C16" s="53">
        <v>11.1</v>
      </c>
      <c r="D16" s="53"/>
      <c r="E16" s="53">
        <v>10.4</v>
      </c>
      <c r="F16" s="53"/>
      <c r="G16" s="53">
        <v>10.3</v>
      </c>
      <c r="H16" s="53"/>
      <c r="I16" s="53">
        <v>9.6999999999999993</v>
      </c>
    </row>
    <row r="17" spans="1:9">
      <c r="A17" s="37" t="s">
        <v>274</v>
      </c>
      <c r="B17" s="55"/>
    </row>
    <row r="18" spans="1:9">
      <c r="A18" s="55" t="s">
        <v>264</v>
      </c>
      <c r="B18" s="55"/>
    </row>
    <row r="19" spans="1:9">
      <c r="A19" s="55" t="s">
        <v>265</v>
      </c>
      <c r="B19" s="55"/>
    </row>
    <row r="20" spans="1:9">
      <c r="A20" s="55"/>
    </row>
    <row r="21" spans="1:9">
      <c r="A21" s="49" t="s">
        <v>127</v>
      </c>
    </row>
    <row r="22" spans="1:9">
      <c r="C22" s="52"/>
      <c r="E22" s="52"/>
      <c r="G22" s="52"/>
      <c r="I22" s="5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0"/>
  <sheetViews>
    <sheetView workbookViewId="0"/>
  </sheetViews>
  <sheetFormatPr defaultRowHeight="12.75"/>
  <cols>
    <col min="1" max="1" width="11" style="49" customWidth="1"/>
    <col min="2" max="2" width="8.140625" style="49" customWidth="1"/>
    <col min="3" max="3" width="8.7109375" style="49" customWidth="1"/>
    <col min="4" max="4" width="8.28515625" style="49" customWidth="1"/>
    <col min="5" max="5" width="8.7109375" style="49" customWidth="1"/>
    <col min="6" max="6" width="8.28515625" style="49" customWidth="1"/>
    <col min="7" max="7" width="8.5703125" style="49" customWidth="1"/>
    <col min="8" max="8" width="8.28515625" style="49" customWidth="1"/>
    <col min="9" max="9" width="8.5703125" style="49" customWidth="1"/>
    <col min="10" max="256" width="9.140625" style="49"/>
    <col min="257" max="257" width="11" style="49" customWidth="1"/>
    <col min="258" max="258" width="8.140625" style="49" customWidth="1"/>
    <col min="259" max="259" width="8.7109375" style="49" customWidth="1"/>
    <col min="260" max="260" width="8.28515625" style="49" customWidth="1"/>
    <col min="261" max="261" width="8.7109375" style="49" customWidth="1"/>
    <col min="262" max="262" width="8.28515625" style="49" customWidth="1"/>
    <col min="263" max="263" width="8.5703125" style="49" customWidth="1"/>
    <col min="264" max="264" width="8.28515625" style="49" customWidth="1"/>
    <col min="265" max="265" width="8.5703125" style="49" customWidth="1"/>
    <col min="266" max="512" width="9.140625" style="49"/>
    <col min="513" max="513" width="11" style="49" customWidth="1"/>
    <col min="514" max="514" width="8.140625" style="49" customWidth="1"/>
    <col min="515" max="515" width="8.7109375" style="49" customWidth="1"/>
    <col min="516" max="516" width="8.28515625" style="49" customWidth="1"/>
    <col min="517" max="517" width="8.7109375" style="49" customWidth="1"/>
    <col min="518" max="518" width="8.28515625" style="49" customWidth="1"/>
    <col min="519" max="519" width="8.5703125" style="49" customWidth="1"/>
    <col min="520" max="520" width="8.28515625" style="49" customWidth="1"/>
    <col min="521" max="521" width="8.5703125" style="49" customWidth="1"/>
    <col min="522" max="768" width="9.140625" style="49"/>
    <col min="769" max="769" width="11" style="49" customWidth="1"/>
    <col min="770" max="770" width="8.140625" style="49" customWidth="1"/>
    <col min="771" max="771" width="8.7109375" style="49" customWidth="1"/>
    <col min="772" max="772" width="8.28515625" style="49" customWidth="1"/>
    <col min="773" max="773" width="8.7109375" style="49" customWidth="1"/>
    <col min="774" max="774" width="8.28515625" style="49" customWidth="1"/>
    <col min="775" max="775" width="8.5703125" style="49" customWidth="1"/>
    <col min="776" max="776" width="8.28515625" style="49" customWidth="1"/>
    <col min="777" max="777" width="8.5703125" style="49" customWidth="1"/>
    <col min="778" max="1024" width="9.140625" style="49"/>
    <col min="1025" max="1025" width="11" style="49" customWidth="1"/>
    <col min="1026" max="1026" width="8.140625" style="49" customWidth="1"/>
    <col min="1027" max="1027" width="8.7109375" style="49" customWidth="1"/>
    <col min="1028" max="1028" width="8.28515625" style="49" customWidth="1"/>
    <col min="1029" max="1029" width="8.7109375" style="49" customWidth="1"/>
    <col min="1030" max="1030" width="8.28515625" style="49" customWidth="1"/>
    <col min="1031" max="1031" width="8.5703125" style="49" customWidth="1"/>
    <col min="1032" max="1032" width="8.28515625" style="49" customWidth="1"/>
    <col min="1033" max="1033" width="8.5703125" style="49" customWidth="1"/>
    <col min="1034" max="1280" width="9.140625" style="49"/>
    <col min="1281" max="1281" width="11" style="49" customWidth="1"/>
    <col min="1282" max="1282" width="8.140625" style="49" customWidth="1"/>
    <col min="1283" max="1283" width="8.7109375" style="49" customWidth="1"/>
    <col min="1284" max="1284" width="8.28515625" style="49" customWidth="1"/>
    <col min="1285" max="1285" width="8.7109375" style="49" customWidth="1"/>
    <col min="1286" max="1286" width="8.28515625" style="49" customWidth="1"/>
    <col min="1287" max="1287" width="8.5703125" style="49" customWidth="1"/>
    <col min="1288" max="1288" width="8.28515625" style="49" customWidth="1"/>
    <col min="1289" max="1289" width="8.5703125" style="49" customWidth="1"/>
    <col min="1290" max="1536" width="9.140625" style="49"/>
    <col min="1537" max="1537" width="11" style="49" customWidth="1"/>
    <col min="1538" max="1538" width="8.140625" style="49" customWidth="1"/>
    <col min="1539" max="1539" width="8.7109375" style="49" customWidth="1"/>
    <col min="1540" max="1540" width="8.28515625" style="49" customWidth="1"/>
    <col min="1541" max="1541" width="8.7109375" style="49" customWidth="1"/>
    <col min="1542" max="1542" width="8.28515625" style="49" customWidth="1"/>
    <col min="1543" max="1543" width="8.5703125" style="49" customWidth="1"/>
    <col min="1544" max="1544" width="8.28515625" style="49" customWidth="1"/>
    <col min="1545" max="1545" width="8.5703125" style="49" customWidth="1"/>
    <col min="1546" max="1792" width="9.140625" style="49"/>
    <col min="1793" max="1793" width="11" style="49" customWidth="1"/>
    <col min="1794" max="1794" width="8.140625" style="49" customWidth="1"/>
    <col min="1795" max="1795" width="8.7109375" style="49" customWidth="1"/>
    <col min="1796" max="1796" width="8.28515625" style="49" customWidth="1"/>
    <col min="1797" max="1797" width="8.7109375" style="49" customWidth="1"/>
    <col min="1798" max="1798" width="8.28515625" style="49" customWidth="1"/>
    <col min="1799" max="1799" width="8.5703125" style="49" customWidth="1"/>
    <col min="1800" max="1800" width="8.28515625" style="49" customWidth="1"/>
    <col min="1801" max="1801" width="8.5703125" style="49" customWidth="1"/>
    <col min="1802" max="2048" width="9.140625" style="49"/>
    <col min="2049" max="2049" width="11" style="49" customWidth="1"/>
    <col min="2050" max="2050" width="8.140625" style="49" customWidth="1"/>
    <col min="2051" max="2051" width="8.7109375" style="49" customWidth="1"/>
    <col min="2052" max="2052" width="8.28515625" style="49" customWidth="1"/>
    <col min="2053" max="2053" width="8.7109375" style="49" customWidth="1"/>
    <col min="2054" max="2054" width="8.28515625" style="49" customWidth="1"/>
    <col min="2055" max="2055" width="8.5703125" style="49" customWidth="1"/>
    <col min="2056" max="2056" width="8.28515625" style="49" customWidth="1"/>
    <col min="2057" max="2057" width="8.5703125" style="49" customWidth="1"/>
    <col min="2058" max="2304" width="9.140625" style="49"/>
    <col min="2305" max="2305" width="11" style="49" customWidth="1"/>
    <col min="2306" max="2306" width="8.140625" style="49" customWidth="1"/>
    <col min="2307" max="2307" width="8.7109375" style="49" customWidth="1"/>
    <col min="2308" max="2308" width="8.28515625" style="49" customWidth="1"/>
    <col min="2309" max="2309" width="8.7109375" style="49" customWidth="1"/>
    <col min="2310" max="2310" width="8.28515625" style="49" customWidth="1"/>
    <col min="2311" max="2311" width="8.5703125" style="49" customWidth="1"/>
    <col min="2312" max="2312" width="8.28515625" style="49" customWidth="1"/>
    <col min="2313" max="2313" width="8.5703125" style="49" customWidth="1"/>
    <col min="2314" max="2560" width="9.140625" style="49"/>
    <col min="2561" max="2561" width="11" style="49" customWidth="1"/>
    <col min="2562" max="2562" width="8.140625" style="49" customWidth="1"/>
    <col min="2563" max="2563" width="8.7109375" style="49" customWidth="1"/>
    <col min="2564" max="2564" width="8.28515625" style="49" customWidth="1"/>
    <col min="2565" max="2565" width="8.7109375" style="49" customWidth="1"/>
    <col min="2566" max="2566" width="8.28515625" style="49" customWidth="1"/>
    <col min="2567" max="2567" width="8.5703125" style="49" customWidth="1"/>
    <col min="2568" max="2568" width="8.28515625" style="49" customWidth="1"/>
    <col min="2569" max="2569" width="8.5703125" style="49" customWidth="1"/>
    <col min="2570" max="2816" width="9.140625" style="49"/>
    <col min="2817" max="2817" width="11" style="49" customWidth="1"/>
    <col min="2818" max="2818" width="8.140625" style="49" customWidth="1"/>
    <col min="2819" max="2819" width="8.7109375" style="49" customWidth="1"/>
    <col min="2820" max="2820" width="8.28515625" style="49" customWidth="1"/>
    <col min="2821" max="2821" width="8.7109375" style="49" customWidth="1"/>
    <col min="2822" max="2822" width="8.28515625" style="49" customWidth="1"/>
    <col min="2823" max="2823" width="8.5703125" style="49" customWidth="1"/>
    <col min="2824" max="2824" width="8.28515625" style="49" customWidth="1"/>
    <col min="2825" max="2825" width="8.5703125" style="49" customWidth="1"/>
    <col min="2826" max="3072" width="9.140625" style="49"/>
    <col min="3073" max="3073" width="11" style="49" customWidth="1"/>
    <col min="3074" max="3074" width="8.140625" style="49" customWidth="1"/>
    <col min="3075" max="3075" width="8.7109375" style="49" customWidth="1"/>
    <col min="3076" max="3076" width="8.28515625" style="49" customWidth="1"/>
    <col min="3077" max="3077" width="8.7109375" style="49" customWidth="1"/>
    <col min="3078" max="3078" width="8.28515625" style="49" customWidth="1"/>
    <col min="3079" max="3079" width="8.5703125" style="49" customWidth="1"/>
    <col min="3080" max="3080" width="8.28515625" style="49" customWidth="1"/>
    <col min="3081" max="3081" width="8.5703125" style="49" customWidth="1"/>
    <col min="3082" max="3328" width="9.140625" style="49"/>
    <col min="3329" max="3329" width="11" style="49" customWidth="1"/>
    <col min="3330" max="3330" width="8.140625" style="49" customWidth="1"/>
    <col min="3331" max="3331" width="8.7109375" style="49" customWidth="1"/>
    <col min="3332" max="3332" width="8.28515625" style="49" customWidth="1"/>
    <col min="3333" max="3333" width="8.7109375" style="49" customWidth="1"/>
    <col min="3334" max="3334" width="8.28515625" style="49" customWidth="1"/>
    <col min="3335" max="3335" width="8.5703125" style="49" customWidth="1"/>
    <col min="3336" max="3336" width="8.28515625" style="49" customWidth="1"/>
    <col min="3337" max="3337" width="8.5703125" style="49" customWidth="1"/>
    <col min="3338" max="3584" width="9.140625" style="49"/>
    <col min="3585" max="3585" width="11" style="49" customWidth="1"/>
    <col min="3586" max="3586" width="8.140625" style="49" customWidth="1"/>
    <col min="3587" max="3587" width="8.7109375" style="49" customWidth="1"/>
    <col min="3588" max="3588" width="8.28515625" style="49" customWidth="1"/>
    <col min="3589" max="3589" width="8.7109375" style="49" customWidth="1"/>
    <col min="3590" max="3590" width="8.28515625" style="49" customWidth="1"/>
    <col min="3591" max="3591" width="8.5703125" style="49" customWidth="1"/>
    <col min="3592" max="3592" width="8.28515625" style="49" customWidth="1"/>
    <col min="3593" max="3593" width="8.5703125" style="49" customWidth="1"/>
    <col min="3594" max="3840" width="9.140625" style="49"/>
    <col min="3841" max="3841" width="11" style="49" customWidth="1"/>
    <col min="3842" max="3842" width="8.140625" style="49" customWidth="1"/>
    <col min="3843" max="3843" width="8.7109375" style="49" customWidth="1"/>
    <col min="3844" max="3844" width="8.28515625" style="49" customWidth="1"/>
    <col min="3845" max="3845" width="8.7109375" style="49" customWidth="1"/>
    <col min="3846" max="3846" width="8.28515625" style="49" customWidth="1"/>
    <col min="3847" max="3847" width="8.5703125" style="49" customWidth="1"/>
    <col min="3848" max="3848" width="8.28515625" style="49" customWidth="1"/>
    <col min="3849" max="3849" width="8.5703125" style="49" customWidth="1"/>
    <col min="3850" max="4096" width="9.140625" style="49"/>
    <col min="4097" max="4097" width="11" style="49" customWidth="1"/>
    <col min="4098" max="4098" width="8.140625" style="49" customWidth="1"/>
    <col min="4099" max="4099" width="8.7109375" style="49" customWidth="1"/>
    <col min="4100" max="4100" width="8.28515625" style="49" customWidth="1"/>
    <col min="4101" max="4101" width="8.7109375" style="49" customWidth="1"/>
    <col min="4102" max="4102" width="8.28515625" style="49" customWidth="1"/>
    <col min="4103" max="4103" width="8.5703125" style="49" customWidth="1"/>
    <col min="4104" max="4104" width="8.28515625" style="49" customWidth="1"/>
    <col min="4105" max="4105" width="8.5703125" style="49" customWidth="1"/>
    <col min="4106" max="4352" width="9.140625" style="49"/>
    <col min="4353" max="4353" width="11" style="49" customWidth="1"/>
    <col min="4354" max="4354" width="8.140625" style="49" customWidth="1"/>
    <col min="4355" max="4355" width="8.7109375" style="49" customWidth="1"/>
    <col min="4356" max="4356" width="8.28515625" style="49" customWidth="1"/>
    <col min="4357" max="4357" width="8.7109375" style="49" customWidth="1"/>
    <col min="4358" max="4358" width="8.28515625" style="49" customWidth="1"/>
    <col min="4359" max="4359" width="8.5703125" style="49" customWidth="1"/>
    <col min="4360" max="4360" width="8.28515625" style="49" customWidth="1"/>
    <col min="4361" max="4361" width="8.5703125" style="49" customWidth="1"/>
    <col min="4362" max="4608" width="9.140625" style="49"/>
    <col min="4609" max="4609" width="11" style="49" customWidth="1"/>
    <col min="4610" max="4610" width="8.140625" style="49" customWidth="1"/>
    <col min="4611" max="4611" width="8.7109375" style="49" customWidth="1"/>
    <col min="4612" max="4612" width="8.28515625" style="49" customWidth="1"/>
    <col min="4613" max="4613" width="8.7109375" style="49" customWidth="1"/>
    <col min="4614" max="4614" width="8.28515625" style="49" customWidth="1"/>
    <col min="4615" max="4615" width="8.5703125" style="49" customWidth="1"/>
    <col min="4616" max="4616" width="8.28515625" style="49" customWidth="1"/>
    <col min="4617" max="4617" width="8.5703125" style="49" customWidth="1"/>
    <col min="4618" max="4864" width="9.140625" style="49"/>
    <col min="4865" max="4865" width="11" style="49" customWidth="1"/>
    <col min="4866" max="4866" width="8.140625" style="49" customWidth="1"/>
    <col min="4867" max="4867" width="8.7109375" style="49" customWidth="1"/>
    <col min="4868" max="4868" width="8.28515625" style="49" customWidth="1"/>
    <col min="4869" max="4869" width="8.7109375" style="49" customWidth="1"/>
    <col min="4870" max="4870" width="8.28515625" style="49" customWidth="1"/>
    <col min="4871" max="4871" width="8.5703125" style="49" customWidth="1"/>
    <col min="4872" max="4872" width="8.28515625" style="49" customWidth="1"/>
    <col min="4873" max="4873" width="8.5703125" style="49" customWidth="1"/>
    <col min="4874" max="5120" width="9.140625" style="49"/>
    <col min="5121" max="5121" width="11" style="49" customWidth="1"/>
    <col min="5122" max="5122" width="8.140625" style="49" customWidth="1"/>
    <col min="5123" max="5123" width="8.7109375" style="49" customWidth="1"/>
    <col min="5124" max="5124" width="8.28515625" style="49" customWidth="1"/>
    <col min="5125" max="5125" width="8.7109375" style="49" customWidth="1"/>
    <col min="5126" max="5126" width="8.28515625" style="49" customWidth="1"/>
    <col min="5127" max="5127" width="8.5703125" style="49" customWidth="1"/>
    <col min="5128" max="5128" width="8.28515625" style="49" customWidth="1"/>
    <col min="5129" max="5129" width="8.5703125" style="49" customWidth="1"/>
    <col min="5130" max="5376" width="9.140625" style="49"/>
    <col min="5377" max="5377" width="11" style="49" customWidth="1"/>
    <col min="5378" max="5378" width="8.140625" style="49" customWidth="1"/>
    <col min="5379" max="5379" width="8.7109375" style="49" customWidth="1"/>
    <col min="5380" max="5380" width="8.28515625" style="49" customWidth="1"/>
    <col min="5381" max="5381" width="8.7109375" style="49" customWidth="1"/>
    <col min="5382" max="5382" width="8.28515625" style="49" customWidth="1"/>
    <col min="5383" max="5383" width="8.5703125" style="49" customWidth="1"/>
    <col min="5384" max="5384" width="8.28515625" style="49" customWidth="1"/>
    <col min="5385" max="5385" width="8.5703125" style="49" customWidth="1"/>
    <col min="5386" max="5632" width="9.140625" style="49"/>
    <col min="5633" max="5633" width="11" style="49" customWidth="1"/>
    <col min="5634" max="5634" width="8.140625" style="49" customWidth="1"/>
    <col min="5635" max="5635" width="8.7109375" style="49" customWidth="1"/>
    <col min="5636" max="5636" width="8.28515625" style="49" customWidth="1"/>
    <col min="5637" max="5637" width="8.7109375" style="49" customWidth="1"/>
    <col min="5638" max="5638" width="8.28515625" style="49" customWidth="1"/>
    <col min="5639" max="5639" width="8.5703125" style="49" customWidth="1"/>
    <col min="5640" max="5640" width="8.28515625" style="49" customWidth="1"/>
    <col min="5641" max="5641" width="8.5703125" style="49" customWidth="1"/>
    <col min="5642" max="5888" width="9.140625" style="49"/>
    <col min="5889" max="5889" width="11" style="49" customWidth="1"/>
    <col min="5890" max="5890" width="8.140625" style="49" customWidth="1"/>
    <col min="5891" max="5891" width="8.7109375" style="49" customWidth="1"/>
    <col min="5892" max="5892" width="8.28515625" style="49" customWidth="1"/>
    <col min="5893" max="5893" width="8.7109375" style="49" customWidth="1"/>
    <col min="5894" max="5894" width="8.28515625" style="49" customWidth="1"/>
    <col min="5895" max="5895" width="8.5703125" style="49" customWidth="1"/>
    <col min="5896" max="5896" width="8.28515625" style="49" customWidth="1"/>
    <col min="5897" max="5897" width="8.5703125" style="49" customWidth="1"/>
    <col min="5898" max="6144" width="9.140625" style="49"/>
    <col min="6145" max="6145" width="11" style="49" customWidth="1"/>
    <col min="6146" max="6146" width="8.140625" style="49" customWidth="1"/>
    <col min="6147" max="6147" width="8.7109375" style="49" customWidth="1"/>
    <col min="6148" max="6148" width="8.28515625" style="49" customWidth="1"/>
    <col min="6149" max="6149" width="8.7109375" style="49" customWidth="1"/>
    <col min="6150" max="6150" width="8.28515625" style="49" customWidth="1"/>
    <col min="6151" max="6151" width="8.5703125" style="49" customWidth="1"/>
    <col min="6152" max="6152" width="8.28515625" style="49" customWidth="1"/>
    <col min="6153" max="6153" width="8.5703125" style="49" customWidth="1"/>
    <col min="6154" max="6400" width="9.140625" style="49"/>
    <col min="6401" max="6401" width="11" style="49" customWidth="1"/>
    <col min="6402" max="6402" width="8.140625" style="49" customWidth="1"/>
    <col min="6403" max="6403" width="8.7109375" style="49" customWidth="1"/>
    <col min="6404" max="6404" width="8.28515625" style="49" customWidth="1"/>
    <col min="6405" max="6405" width="8.7109375" style="49" customWidth="1"/>
    <col min="6406" max="6406" width="8.28515625" style="49" customWidth="1"/>
    <col min="6407" max="6407" width="8.5703125" style="49" customWidth="1"/>
    <col min="6408" max="6408" width="8.28515625" style="49" customWidth="1"/>
    <col min="6409" max="6409" width="8.5703125" style="49" customWidth="1"/>
    <col min="6410" max="6656" width="9.140625" style="49"/>
    <col min="6657" max="6657" width="11" style="49" customWidth="1"/>
    <col min="6658" max="6658" width="8.140625" style="49" customWidth="1"/>
    <col min="6659" max="6659" width="8.7109375" style="49" customWidth="1"/>
    <col min="6660" max="6660" width="8.28515625" style="49" customWidth="1"/>
    <col min="6661" max="6661" width="8.7109375" style="49" customWidth="1"/>
    <col min="6662" max="6662" width="8.28515625" style="49" customWidth="1"/>
    <col min="6663" max="6663" width="8.5703125" style="49" customWidth="1"/>
    <col min="6664" max="6664" width="8.28515625" style="49" customWidth="1"/>
    <col min="6665" max="6665" width="8.5703125" style="49" customWidth="1"/>
    <col min="6666" max="6912" width="9.140625" style="49"/>
    <col min="6913" max="6913" width="11" style="49" customWidth="1"/>
    <col min="6914" max="6914" width="8.140625" style="49" customWidth="1"/>
    <col min="6915" max="6915" width="8.7109375" style="49" customWidth="1"/>
    <col min="6916" max="6916" width="8.28515625" style="49" customWidth="1"/>
    <col min="6917" max="6917" width="8.7109375" style="49" customWidth="1"/>
    <col min="6918" max="6918" width="8.28515625" style="49" customWidth="1"/>
    <col min="6919" max="6919" width="8.5703125" style="49" customWidth="1"/>
    <col min="6920" max="6920" width="8.28515625" style="49" customWidth="1"/>
    <col min="6921" max="6921" width="8.5703125" style="49" customWidth="1"/>
    <col min="6922" max="7168" width="9.140625" style="49"/>
    <col min="7169" max="7169" width="11" style="49" customWidth="1"/>
    <col min="7170" max="7170" width="8.140625" style="49" customWidth="1"/>
    <col min="7171" max="7171" width="8.7109375" style="49" customWidth="1"/>
    <col min="7172" max="7172" width="8.28515625" style="49" customWidth="1"/>
    <col min="7173" max="7173" width="8.7109375" style="49" customWidth="1"/>
    <col min="7174" max="7174" width="8.28515625" style="49" customWidth="1"/>
    <col min="7175" max="7175" width="8.5703125" style="49" customWidth="1"/>
    <col min="7176" max="7176" width="8.28515625" style="49" customWidth="1"/>
    <col min="7177" max="7177" width="8.5703125" style="49" customWidth="1"/>
    <col min="7178" max="7424" width="9.140625" style="49"/>
    <col min="7425" max="7425" width="11" style="49" customWidth="1"/>
    <col min="7426" max="7426" width="8.140625" style="49" customWidth="1"/>
    <col min="7427" max="7427" width="8.7109375" style="49" customWidth="1"/>
    <col min="7428" max="7428" width="8.28515625" style="49" customWidth="1"/>
    <col min="7429" max="7429" width="8.7109375" style="49" customWidth="1"/>
    <col min="7430" max="7430" width="8.28515625" style="49" customWidth="1"/>
    <col min="7431" max="7431" width="8.5703125" style="49" customWidth="1"/>
    <col min="7432" max="7432" width="8.28515625" style="49" customWidth="1"/>
    <col min="7433" max="7433" width="8.5703125" style="49" customWidth="1"/>
    <col min="7434" max="7680" width="9.140625" style="49"/>
    <col min="7681" max="7681" width="11" style="49" customWidth="1"/>
    <col min="7682" max="7682" width="8.140625" style="49" customWidth="1"/>
    <col min="7683" max="7683" width="8.7109375" style="49" customWidth="1"/>
    <col min="7684" max="7684" width="8.28515625" style="49" customWidth="1"/>
    <col min="7685" max="7685" width="8.7109375" style="49" customWidth="1"/>
    <col min="7686" max="7686" width="8.28515625" style="49" customWidth="1"/>
    <col min="7687" max="7687" width="8.5703125" style="49" customWidth="1"/>
    <col min="7688" max="7688" width="8.28515625" style="49" customWidth="1"/>
    <col min="7689" max="7689" width="8.5703125" style="49" customWidth="1"/>
    <col min="7690" max="7936" width="9.140625" style="49"/>
    <col min="7937" max="7937" width="11" style="49" customWidth="1"/>
    <col min="7938" max="7938" width="8.140625" style="49" customWidth="1"/>
    <col min="7939" max="7939" width="8.7109375" style="49" customWidth="1"/>
    <col min="7940" max="7940" width="8.28515625" style="49" customWidth="1"/>
    <col min="7941" max="7941" width="8.7109375" style="49" customWidth="1"/>
    <col min="7942" max="7942" width="8.28515625" style="49" customWidth="1"/>
    <col min="7943" max="7943" width="8.5703125" style="49" customWidth="1"/>
    <col min="7944" max="7944" width="8.28515625" style="49" customWidth="1"/>
    <col min="7945" max="7945" width="8.5703125" style="49" customWidth="1"/>
    <col min="7946" max="8192" width="9.140625" style="49"/>
    <col min="8193" max="8193" width="11" style="49" customWidth="1"/>
    <col min="8194" max="8194" width="8.140625" style="49" customWidth="1"/>
    <col min="8195" max="8195" width="8.7109375" style="49" customWidth="1"/>
    <col min="8196" max="8196" width="8.28515625" style="49" customWidth="1"/>
    <col min="8197" max="8197" width="8.7109375" style="49" customWidth="1"/>
    <col min="8198" max="8198" width="8.28515625" style="49" customWidth="1"/>
    <col min="8199" max="8199" width="8.5703125" style="49" customWidth="1"/>
    <col min="8200" max="8200" width="8.28515625" style="49" customWidth="1"/>
    <col min="8201" max="8201" width="8.5703125" style="49" customWidth="1"/>
    <col min="8202" max="8448" width="9.140625" style="49"/>
    <col min="8449" max="8449" width="11" style="49" customWidth="1"/>
    <col min="8450" max="8450" width="8.140625" style="49" customWidth="1"/>
    <col min="8451" max="8451" width="8.7109375" style="49" customWidth="1"/>
    <col min="8452" max="8452" width="8.28515625" style="49" customWidth="1"/>
    <col min="8453" max="8453" width="8.7109375" style="49" customWidth="1"/>
    <col min="8454" max="8454" width="8.28515625" style="49" customWidth="1"/>
    <col min="8455" max="8455" width="8.5703125" style="49" customWidth="1"/>
    <col min="8456" max="8456" width="8.28515625" style="49" customWidth="1"/>
    <col min="8457" max="8457" width="8.5703125" style="49" customWidth="1"/>
    <col min="8458" max="8704" width="9.140625" style="49"/>
    <col min="8705" max="8705" width="11" style="49" customWidth="1"/>
    <col min="8706" max="8706" width="8.140625" style="49" customWidth="1"/>
    <col min="8707" max="8707" width="8.7109375" style="49" customWidth="1"/>
    <col min="8708" max="8708" width="8.28515625" style="49" customWidth="1"/>
    <col min="8709" max="8709" width="8.7109375" style="49" customWidth="1"/>
    <col min="8710" max="8710" width="8.28515625" style="49" customWidth="1"/>
    <col min="8711" max="8711" width="8.5703125" style="49" customWidth="1"/>
    <col min="8712" max="8712" width="8.28515625" style="49" customWidth="1"/>
    <col min="8713" max="8713" width="8.5703125" style="49" customWidth="1"/>
    <col min="8714" max="8960" width="9.140625" style="49"/>
    <col min="8961" max="8961" width="11" style="49" customWidth="1"/>
    <col min="8962" max="8962" width="8.140625" style="49" customWidth="1"/>
    <col min="8963" max="8963" width="8.7109375" style="49" customWidth="1"/>
    <col min="8964" max="8964" width="8.28515625" style="49" customWidth="1"/>
    <col min="8965" max="8965" width="8.7109375" style="49" customWidth="1"/>
    <col min="8966" max="8966" width="8.28515625" style="49" customWidth="1"/>
    <col min="8967" max="8967" width="8.5703125" style="49" customWidth="1"/>
    <col min="8968" max="8968" width="8.28515625" style="49" customWidth="1"/>
    <col min="8969" max="8969" width="8.5703125" style="49" customWidth="1"/>
    <col min="8970" max="9216" width="9.140625" style="49"/>
    <col min="9217" max="9217" width="11" style="49" customWidth="1"/>
    <col min="9218" max="9218" width="8.140625" style="49" customWidth="1"/>
    <col min="9219" max="9219" width="8.7109375" style="49" customWidth="1"/>
    <col min="9220" max="9220" width="8.28515625" style="49" customWidth="1"/>
    <col min="9221" max="9221" width="8.7109375" style="49" customWidth="1"/>
    <col min="9222" max="9222" width="8.28515625" style="49" customWidth="1"/>
    <col min="9223" max="9223" width="8.5703125" style="49" customWidth="1"/>
    <col min="9224" max="9224" width="8.28515625" style="49" customWidth="1"/>
    <col min="9225" max="9225" width="8.5703125" style="49" customWidth="1"/>
    <col min="9226" max="9472" width="9.140625" style="49"/>
    <col min="9473" max="9473" width="11" style="49" customWidth="1"/>
    <col min="9474" max="9474" width="8.140625" style="49" customWidth="1"/>
    <col min="9475" max="9475" width="8.7109375" style="49" customWidth="1"/>
    <col min="9476" max="9476" width="8.28515625" style="49" customWidth="1"/>
    <col min="9477" max="9477" width="8.7109375" style="49" customWidth="1"/>
    <col min="9478" max="9478" width="8.28515625" style="49" customWidth="1"/>
    <col min="9479" max="9479" width="8.5703125" style="49" customWidth="1"/>
    <col min="9480" max="9480" width="8.28515625" style="49" customWidth="1"/>
    <col min="9481" max="9481" width="8.5703125" style="49" customWidth="1"/>
    <col min="9482" max="9728" width="9.140625" style="49"/>
    <col min="9729" max="9729" width="11" style="49" customWidth="1"/>
    <col min="9730" max="9730" width="8.140625" style="49" customWidth="1"/>
    <col min="9731" max="9731" width="8.7109375" style="49" customWidth="1"/>
    <col min="9732" max="9732" width="8.28515625" style="49" customWidth="1"/>
    <col min="9733" max="9733" width="8.7109375" style="49" customWidth="1"/>
    <col min="9734" max="9734" width="8.28515625" style="49" customWidth="1"/>
    <col min="9735" max="9735" width="8.5703125" style="49" customWidth="1"/>
    <col min="9736" max="9736" width="8.28515625" style="49" customWidth="1"/>
    <col min="9737" max="9737" width="8.5703125" style="49" customWidth="1"/>
    <col min="9738" max="9984" width="9.140625" style="49"/>
    <col min="9985" max="9985" width="11" style="49" customWidth="1"/>
    <col min="9986" max="9986" width="8.140625" style="49" customWidth="1"/>
    <col min="9987" max="9987" width="8.7109375" style="49" customWidth="1"/>
    <col min="9988" max="9988" width="8.28515625" style="49" customWidth="1"/>
    <col min="9989" max="9989" width="8.7109375" style="49" customWidth="1"/>
    <col min="9990" max="9990" width="8.28515625" style="49" customWidth="1"/>
    <col min="9991" max="9991" width="8.5703125" style="49" customWidth="1"/>
    <col min="9992" max="9992" width="8.28515625" style="49" customWidth="1"/>
    <col min="9993" max="9993" width="8.5703125" style="49" customWidth="1"/>
    <col min="9994" max="10240" width="9.140625" style="49"/>
    <col min="10241" max="10241" width="11" style="49" customWidth="1"/>
    <col min="10242" max="10242" width="8.140625" style="49" customWidth="1"/>
    <col min="10243" max="10243" width="8.7109375" style="49" customWidth="1"/>
    <col min="10244" max="10244" width="8.28515625" style="49" customWidth="1"/>
    <col min="10245" max="10245" width="8.7109375" style="49" customWidth="1"/>
    <col min="10246" max="10246" width="8.28515625" style="49" customWidth="1"/>
    <col min="10247" max="10247" width="8.5703125" style="49" customWidth="1"/>
    <col min="10248" max="10248" width="8.28515625" style="49" customWidth="1"/>
    <col min="10249" max="10249" width="8.5703125" style="49" customWidth="1"/>
    <col min="10250" max="10496" width="9.140625" style="49"/>
    <col min="10497" max="10497" width="11" style="49" customWidth="1"/>
    <col min="10498" max="10498" width="8.140625" style="49" customWidth="1"/>
    <col min="10499" max="10499" width="8.7109375" style="49" customWidth="1"/>
    <col min="10500" max="10500" width="8.28515625" style="49" customWidth="1"/>
    <col min="10501" max="10501" width="8.7109375" style="49" customWidth="1"/>
    <col min="10502" max="10502" width="8.28515625" style="49" customWidth="1"/>
    <col min="10503" max="10503" width="8.5703125" style="49" customWidth="1"/>
    <col min="10504" max="10504" width="8.28515625" style="49" customWidth="1"/>
    <col min="10505" max="10505" width="8.5703125" style="49" customWidth="1"/>
    <col min="10506" max="10752" width="9.140625" style="49"/>
    <col min="10753" max="10753" width="11" style="49" customWidth="1"/>
    <col min="10754" max="10754" width="8.140625" style="49" customWidth="1"/>
    <col min="10755" max="10755" width="8.7109375" style="49" customWidth="1"/>
    <col min="10756" max="10756" width="8.28515625" style="49" customWidth="1"/>
    <col min="10757" max="10757" width="8.7109375" style="49" customWidth="1"/>
    <col min="10758" max="10758" width="8.28515625" style="49" customWidth="1"/>
    <col min="10759" max="10759" width="8.5703125" style="49" customWidth="1"/>
    <col min="10760" max="10760" width="8.28515625" style="49" customWidth="1"/>
    <col min="10761" max="10761" width="8.5703125" style="49" customWidth="1"/>
    <col min="10762" max="11008" width="9.140625" style="49"/>
    <col min="11009" max="11009" width="11" style="49" customWidth="1"/>
    <col min="11010" max="11010" width="8.140625" style="49" customWidth="1"/>
    <col min="11011" max="11011" width="8.7109375" style="49" customWidth="1"/>
    <col min="11012" max="11012" width="8.28515625" style="49" customWidth="1"/>
    <col min="11013" max="11013" width="8.7109375" style="49" customWidth="1"/>
    <col min="11014" max="11014" width="8.28515625" style="49" customWidth="1"/>
    <col min="11015" max="11015" width="8.5703125" style="49" customWidth="1"/>
    <col min="11016" max="11016" width="8.28515625" style="49" customWidth="1"/>
    <col min="11017" max="11017" width="8.5703125" style="49" customWidth="1"/>
    <col min="11018" max="11264" width="9.140625" style="49"/>
    <col min="11265" max="11265" width="11" style="49" customWidth="1"/>
    <col min="11266" max="11266" width="8.140625" style="49" customWidth="1"/>
    <col min="11267" max="11267" width="8.7109375" style="49" customWidth="1"/>
    <col min="11268" max="11268" width="8.28515625" style="49" customWidth="1"/>
    <col min="11269" max="11269" width="8.7109375" style="49" customWidth="1"/>
    <col min="11270" max="11270" width="8.28515625" style="49" customWidth="1"/>
    <col min="11271" max="11271" width="8.5703125" style="49" customWidth="1"/>
    <col min="11272" max="11272" width="8.28515625" style="49" customWidth="1"/>
    <col min="11273" max="11273" width="8.5703125" style="49" customWidth="1"/>
    <col min="11274" max="11520" width="9.140625" style="49"/>
    <col min="11521" max="11521" width="11" style="49" customWidth="1"/>
    <col min="11522" max="11522" width="8.140625" style="49" customWidth="1"/>
    <col min="11523" max="11523" width="8.7109375" style="49" customWidth="1"/>
    <col min="11524" max="11524" width="8.28515625" style="49" customWidth="1"/>
    <col min="11525" max="11525" width="8.7109375" style="49" customWidth="1"/>
    <col min="11526" max="11526" width="8.28515625" style="49" customWidth="1"/>
    <col min="11527" max="11527" width="8.5703125" style="49" customWidth="1"/>
    <col min="11528" max="11528" width="8.28515625" style="49" customWidth="1"/>
    <col min="11529" max="11529" width="8.5703125" style="49" customWidth="1"/>
    <col min="11530" max="11776" width="9.140625" style="49"/>
    <col min="11777" max="11777" width="11" style="49" customWidth="1"/>
    <col min="11778" max="11778" width="8.140625" style="49" customWidth="1"/>
    <col min="11779" max="11779" width="8.7109375" style="49" customWidth="1"/>
    <col min="11780" max="11780" width="8.28515625" style="49" customWidth="1"/>
    <col min="11781" max="11781" width="8.7109375" style="49" customWidth="1"/>
    <col min="11782" max="11782" width="8.28515625" style="49" customWidth="1"/>
    <col min="11783" max="11783" width="8.5703125" style="49" customWidth="1"/>
    <col min="11784" max="11784" width="8.28515625" style="49" customWidth="1"/>
    <col min="11785" max="11785" width="8.5703125" style="49" customWidth="1"/>
    <col min="11786" max="12032" width="9.140625" style="49"/>
    <col min="12033" max="12033" width="11" style="49" customWidth="1"/>
    <col min="12034" max="12034" width="8.140625" style="49" customWidth="1"/>
    <col min="12035" max="12035" width="8.7109375" style="49" customWidth="1"/>
    <col min="12036" max="12036" width="8.28515625" style="49" customWidth="1"/>
    <col min="12037" max="12037" width="8.7109375" style="49" customWidth="1"/>
    <col min="12038" max="12038" width="8.28515625" style="49" customWidth="1"/>
    <col min="12039" max="12039" width="8.5703125" style="49" customWidth="1"/>
    <col min="12040" max="12040" width="8.28515625" style="49" customWidth="1"/>
    <col min="12041" max="12041" width="8.5703125" style="49" customWidth="1"/>
    <col min="12042" max="12288" width="9.140625" style="49"/>
    <col min="12289" max="12289" width="11" style="49" customWidth="1"/>
    <col min="12290" max="12290" width="8.140625" style="49" customWidth="1"/>
    <col min="12291" max="12291" width="8.7109375" style="49" customWidth="1"/>
    <col min="12292" max="12292" width="8.28515625" style="49" customWidth="1"/>
    <col min="12293" max="12293" width="8.7109375" style="49" customWidth="1"/>
    <col min="12294" max="12294" width="8.28515625" style="49" customWidth="1"/>
    <col min="12295" max="12295" width="8.5703125" style="49" customWidth="1"/>
    <col min="12296" max="12296" width="8.28515625" style="49" customWidth="1"/>
    <col min="12297" max="12297" width="8.5703125" style="49" customWidth="1"/>
    <col min="12298" max="12544" width="9.140625" style="49"/>
    <col min="12545" max="12545" width="11" style="49" customWidth="1"/>
    <col min="12546" max="12546" width="8.140625" style="49" customWidth="1"/>
    <col min="12547" max="12547" width="8.7109375" style="49" customWidth="1"/>
    <col min="12548" max="12548" width="8.28515625" style="49" customWidth="1"/>
    <col min="12549" max="12549" width="8.7109375" style="49" customWidth="1"/>
    <col min="12550" max="12550" width="8.28515625" style="49" customWidth="1"/>
    <col min="12551" max="12551" width="8.5703125" style="49" customWidth="1"/>
    <col min="12552" max="12552" width="8.28515625" style="49" customWidth="1"/>
    <col min="12553" max="12553" width="8.5703125" style="49" customWidth="1"/>
    <col min="12554" max="12800" width="9.140625" style="49"/>
    <col min="12801" max="12801" width="11" style="49" customWidth="1"/>
    <col min="12802" max="12802" width="8.140625" style="49" customWidth="1"/>
    <col min="12803" max="12803" width="8.7109375" style="49" customWidth="1"/>
    <col min="12804" max="12804" width="8.28515625" style="49" customWidth="1"/>
    <col min="12805" max="12805" width="8.7109375" style="49" customWidth="1"/>
    <col min="12806" max="12806" width="8.28515625" style="49" customWidth="1"/>
    <col min="12807" max="12807" width="8.5703125" style="49" customWidth="1"/>
    <col min="12808" max="12808" width="8.28515625" style="49" customWidth="1"/>
    <col min="12809" max="12809" width="8.5703125" style="49" customWidth="1"/>
    <col min="12810" max="13056" width="9.140625" style="49"/>
    <col min="13057" max="13057" width="11" style="49" customWidth="1"/>
    <col min="13058" max="13058" width="8.140625" style="49" customWidth="1"/>
    <col min="13059" max="13059" width="8.7109375" style="49" customWidth="1"/>
    <col min="13060" max="13060" width="8.28515625" style="49" customWidth="1"/>
    <col min="13061" max="13061" width="8.7109375" style="49" customWidth="1"/>
    <col min="13062" max="13062" width="8.28515625" style="49" customWidth="1"/>
    <col min="13063" max="13063" width="8.5703125" style="49" customWidth="1"/>
    <col min="13064" max="13064" width="8.28515625" style="49" customWidth="1"/>
    <col min="13065" max="13065" width="8.5703125" style="49" customWidth="1"/>
    <col min="13066" max="13312" width="9.140625" style="49"/>
    <col min="13313" max="13313" width="11" style="49" customWidth="1"/>
    <col min="13314" max="13314" width="8.140625" style="49" customWidth="1"/>
    <col min="13315" max="13315" width="8.7109375" style="49" customWidth="1"/>
    <col min="13316" max="13316" width="8.28515625" style="49" customWidth="1"/>
    <col min="13317" max="13317" width="8.7109375" style="49" customWidth="1"/>
    <col min="13318" max="13318" width="8.28515625" style="49" customWidth="1"/>
    <col min="13319" max="13319" width="8.5703125" style="49" customWidth="1"/>
    <col min="13320" max="13320" width="8.28515625" style="49" customWidth="1"/>
    <col min="13321" max="13321" width="8.5703125" style="49" customWidth="1"/>
    <col min="13322" max="13568" width="9.140625" style="49"/>
    <col min="13569" max="13569" width="11" style="49" customWidth="1"/>
    <col min="13570" max="13570" width="8.140625" style="49" customWidth="1"/>
    <col min="13571" max="13571" width="8.7109375" style="49" customWidth="1"/>
    <col min="13572" max="13572" width="8.28515625" style="49" customWidth="1"/>
    <col min="13573" max="13573" width="8.7109375" style="49" customWidth="1"/>
    <col min="13574" max="13574" width="8.28515625" style="49" customWidth="1"/>
    <col min="13575" max="13575" width="8.5703125" style="49" customWidth="1"/>
    <col min="13576" max="13576" width="8.28515625" style="49" customWidth="1"/>
    <col min="13577" max="13577" width="8.5703125" style="49" customWidth="1"/>
    <col min="13578" max="13824" width="9.140625" style="49"/>
    <col min="13825" max="13825" width="11" style="49" customWidth="1"/>
    <col min="13826" max="13826" width="8.140625" style="49" customWidth="1"/>
    <col min="13827" max="13827" width="8.7109375" style="49" customWidth="1"/>
    <col min="13828" max="13828" width="8.28515625" style="49" customWidth="1"/>
    <col min="13829" max="13829" width="8.7109375" style="49" customWidth="1"/>
    <col min="13830" max="13830" width="8.28515625" style="49" customWidth="1"/>
    <col min="13831" max="13831" width="8.5703125" style="49" customWidth="1"/>
    <col min="13832" max="13832" width="8.28515625" style="49" customWidth="1"/>
    <col min="13833" max="13833" width="8.5703125" style="49" customWidth="1"/>
    <col min="13834" max="14080" width="9.140625" style="49"/>
    <col min="14081" max="14081" width="11" style="49" customWidth="1"/>
    <col min="14082" max="14082" width="8.140625" style="49" customWidth="1"/>
    <col min="14083" max="14083" width="8.7109375" style="49" customWidth="1"/>
    <col min="14084" max="14084" width="8.28515625" style="49" customWidth="1"/>
    <col min="14085" max="14085" width="8.7109375" style="49" customWidth="1"/>
    <col min="14086" max="14086" width="8.28515625" style="49" customWidth="1"/>
    <col min="14087" max="14087" width="8.5703125" style="49" customWidth="1"/>
    <col min="14088" max="14088" width="8.28515625" style="49" customWidth="1"/>
    <col min="14089" max="14089" width="8.5703125" style="49" customWidth="1"/>
    <col min="14090" max="14336" width="9.140625" style="49"/>
    <col min="14337" max="14337" width="11" style="49" customWidth="1"/>
    <col min="14338" max="14338" width="8.140625" style="49" customWidth="1"/>
    <col min="14339" max="14339" width="8.7109375" style="49" customWidth="1"/>
    <col min="14340" max="14340" width="8.28515625" style="49" customWidth="1"/>
    <col min="14341" max="14341" width="8.7109375" style="49" customWidth="1"/>
    <col min="14342" max="14342" width="8.28515625" style="49" customWidth="1"/>
    <col min="14343" max="14343" width="8.5703125" style="49" customWidth="1"/>
    <col min="14344" max="14344" width="8.28515625" style="49" customWidth="1"/>
    <col min="14345" max="14345" width="8.5703125" style="49" customWidth="1"/>
    <col min="14346" max="14592" width="9.140625" style="49"/>
    <col min="14593" max="14593" width="11" style="49" customWidth="1"/>
    <col min="14594" max="14594" width="8.140625" style="49" customWidth="1"/>
    <col min="14595" max="14595" width="8.7109375" style="49" customWidth="1"/>
    <col min="14596" max="14596" width="8.28515625" style="49" customWidth="1"/>
    <col min="14597" max="14597" width="8.7109375" style="49" customWidth="1"/>
    <col min="14598" max="14598" width="8.28515625" style="49" customWidth="1"/>
    <col min="14599" max="14599" width="8.5703125" style="49" customWidth="1"/>
    <col min="14600" max="14600" width="8.28515625" style="49" customWidth="1"/>
    <col min="14601" max="14601" width="8.5703125" style="49" customWidth="1"/>
    <col min="14602" max="14848" width="9.140625" style="49"/>
    <col min="14849" max="14849" width="11" style="49" customWidth="1"/>
    <col min="14850" max="14850" width="8.140625" style="49" customWidth="1"/>
    <col min="14851" max="14851" width="8.7109375" style="49" customWidth="1"/>
    <col min="14852" max="14852" width="8.28515625" style="49" customWidth="1"/>
    <col min="14853" max="14853" width="8.7109375" style="49" customWidth="1"/>
    <col min="14854" max="14854" width="8.28515625" style="49" customWidth="1"/>
    <col min="14855" max="14855" width="8.5703125" style="49" customWidth="1"/>
    <col min="14856" max="14856" width="8.28515625" style="49" customWidth="1"/>
    <col min="14857" max="14857" width="8.5703125" style="49" customWidth="1"/>
    <col min="14858" max="15104" width="9.140625" style="49"/>
    <col min="15105" max="15105" width="11" style="49" customWidth="1"/>
    <col min="15106" max="15106" width="8.140625" style="49" customWidth="1"/>
    <col min="15107" max="15107" width="8.7109375" style="49" customWidth="1"/>
    <col min="15108" max="15108" width="8.28515625" style="49" customWidth="1"/>
    <col min="15109" max="15109" width="8.7109375" style="49" customWidth="1"/>
    <col min="15110" max="15110" width="8.28515625" style="49" customWidth="1"/>
    <col min="15111" max="15111" width="8.5703125" style="49" customWidth="1"/>
    <col min="15112" max="15112" width="8.28515625" style="49" customWidth="1"/>
    <col min="15113" max="15113" width="8.5703125" style="49" customWidth="1"/>
    <col min="15114" max="15360" width="9.140625" style="49"/>
    <col min="15361" max="15361" width="11" style="49" customWidth="1"/>
    <col min="15362" max="15362" width="8.140625" style="49" customWidth="1"/>
    <col min="15363" max="15363" width="8.7109375" style="49" customWidth="1"/>
    <col min="15364" max="15364" width="8.28515625" style="49" customWidth="1"/>
    <col min="15365" max="15365" width="8.7109375" style="49" customWidth="1"/>
    <col min="15366" max="15366" width="8.28515625" style="49" customWidth="1"/>
    <col min="15367" max="15367" width="8.5703125" style="49" customWidth="1"/>
    <col min="15368" max="15368" width="8.28515625" style="49" customWidth="1"/>
    <col min="15369" max="15369" width="8.5703125" style="49" customWidth="1"/>
    <col min="15370" max="15616" width="9.140625" style="49"/>
    <col min="15617" max="15617" width="11" style="49" customWidth="1"/>
    <col min="15618" max="15618" width="8.140625" style="49" customWidth="1"/>
    <col min="15619" max="15619" width="8.7109375" style="49" customWidth="1"/>
    <col min="15620" max="15620" width="8.28515625" style="49" customWidth="1"/>
    <col min="15621" max="15621" width="8.7109375" style="49" customWidth="1"/>
    <col min="15622" max="15622" width="8.28515625" style="49" customWidth="1"/>
    <col min="15623" max="15623" width="8.5703125" style="49" customWidth="1"/>
    <col min="15624" max="15624" width="8.28515625" style="49" customWidth="1"/>
    <col min="15625" max="15625" width="8.5703125" style="49" customWidth="1"/>
    <col min="15626" max="15872" width="9.140625" style="49"/>
    <col min="15873" max="15873" width="11" style="49" customWidth="1"/>
    <col min="15874" max="15874" width="8.140625" style="49" customWidth="1"/>
    <col min="15875" max="15875" width="8.7109375" style="49" customWidth="1"/>
    <col min="15876" max="15876" width="8.28515625" style="49" customWidth="1"/>
    <col min="15877" max="15877" width="8.7109375" style="49" customWidth="1"/>
    <col min="15878" max="15878" width="8.28515625" style="49" customWidth="1"/>
    <col min="15879" max="15879" width="8.5703125" style="49" customWidth="1"/>
    <col min="15880" max="15880" width="8.28515625" style="49" customWidth="1"/>
    <col min="15881" max="15881" width="8.5703125" style="49" customWidth="1"/>
    <col min="15882" max="16128" width="9.140625" style="49"/>
    <col min="16129" max="16129" width="11" style="49" customWidth="1"/>
    <col min="16130" max="16130" width="8.140625" style="49" customWidth="1"/>
    <col min="16131" max="16131" width="8.7109375" style="49" customWidth="1"/>
    <col min="16132" max="16132" width="8.28515625" style="49" customWidth="1"/>
    <col min="16133" max="16133" width="8.7109375" style="49" customWidth="1"/>
    <col min="16134" max="16134" width="8.28515625" style="49" customWidth="1"/>
    <col min="16135" max="16135" width="8.5703125" style="49" customWidth="1"/>
    <col min="16136" max="16136" width="8.28515625" style="49" customWidth="1"/>
    <col min="16137" max="16137" width="8.5703125" style="49" customWidth="1"/>
    <col min="16138" max="16384" width="9.140625" style="49"/>
  </cols>
  <sheetData>
    <row r="1" spans="1:12">
      <c r="A1" s="1" t="s">
        <v>42</v>
      </c>
      <c r="B1" s="1"/>
      <c r="C1" s="1"/>
      <c r="D1" s="1"/>
      <c r="E1" s="1"/>
      <c r="F1" s="1"/>
      <c r="G1" s="1"/>
      <c r="H1" s="1"/>
      <c r="I1" s="1"/>
      <c r="J1" s="2"/>
    </row>
    <row r="2" spans="1:12">
      <c r="A2" s="1" t="s">
        <v>43</v>
      </c>
      <c r="B2" s="1"/>
      <c r="C2" s="1"/>
      <c r="D2" s="1"/>
      <c r="E2" s="1"/>
      <c r="F2" s="1"/>
      <c r="G2" s="1"/>
      <c r="H2" s="1"/>
      <c r="I2" s="1"/>
      <c r="J2" s="2"/>
    </row>
    <row r="3" spans="1:1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2" ht="14.25">
      <c r="A4" s="21" t="s">
        <v>44</v>
      </c>
      <c r="B4" s="22"/>
      <c r="C4" s="21" t="s">
        <v>45</v>
      </c>
      <c r="D4" s="21"/>
      <c r="E4" s="21" t="s">
        <v>46</v>
      </c>
      <c r="F4" s="21"/>
      <c r="G4" s="21" t="s">
        <v>47</v>
      </c>
      <c r="H4" s="21"/>
      <c r="I4" s="21" t="s">
        <v>48</v>
      </c>
      <c r="J4" s="2"/>
    </row>
    <row r="5" spans="1:12">
      <c r="A5" s="2"/>
      <c r="B5" s="2"/>
      <c r="C5" s="23" t="s">
        <v>4</v>
      </c>
      <c r="D5" s="23"/>
      <c r="E5" s="23"/>
      <c r="F5" s="23"/>
      <c r="G5" s="23"/>
      <c r="H5" s="23"/>
      <c r="I5" s="23"/>
      <c r="J5" s="2"/>
    </row>
    <row r="6" spans="1:12">
      <c r="A6" s="2">
        <v>1980</v>
      </c>
      <c r="B6" s="2"/>
      <c r="C6" s="9">
        <f>E6+G6</f>
        <v>60.8</v>
      </c>
      <c r="D6" s="9"/>
      <c r="E6" s="9">
        <v>35</v>
      </c>
      <c r="F6" s="9"/>
      <c r="G6" s="9">
        <v>25.8</v>
      </c>
      <c r="H6" s="9"/>
      <c r="I6" s="24" t="s">
        <v>49</v>
      </c>
      <c r="J6" s="2"/>
      <c r="L6" s="10"/>
    </row>
    <row r="7" spans="1:12">
      <c r="A7" s="2">
        <v>1990</v>
      </c>
      <c r="B7" s="2"/>
      <c r="C7" s="25">
        <f>E7+G7</f>
        <v>182.2</v>
      </c>
      <c r="D7" s="25"/>
      <c r="E7" s="25">
        <v>109.7</v>
      </c>
      <c r="F7" s="25"/>
      <c r="G7" s="25">
        <v>72.5</v>
      </c>
      <c r="H7" s="25"/>
      <c r="I7" s="26" t="s">
        <v>49</v>
      </c>
      <c r="J7" s="2"/>
      <c r="L7" s="10"/>
    </row>
    <row r="8" spans="1:12">
      <c r="A8" s="2">
        <v>2000</v>
      </c>
      <c r="B8" s="2"/>
      <c r="C8" s="25">
        <f>E8+G8+I8</f>
        <v>428.7</v>
      </c>
      <c r="D8" s="25"/>
      <c r="E8" s="25">
        <v>219</v>
      </c>
      <c r="F8" s="25"/>
      <c r="G8" s="25">
        <v>208</v>
      </c>
      <c r="H8" s="25"/>
      <c r="I8" s="9">
        <v>1.7</v>
      </c>
      <c r="J8" s="2"/>
      <c r="L8" s="10"/>
    </row>
    <row r="9" spans="1:12">
      <c r="A9" s="2">
        <v>2005</v>
      </c>
      <c r="B9" s="2"/>
      <c r="C9" s="25">
        <f>E9+G9+I9</f>
        <v>664.04100000000005</v>
      </c>
      <c r="D9" s="25"/>
      <c r="E9" s="25">
        <v>339.43</v>
      </c>
      <c r="F9" s="25"/>
      <c r="G9" s="25">
        <f>317.344-0.133</f>
        <v>317.21100000000001</v>
      </c>
      <c r="H9" s="25"/>
      <c r="I9" s="25">
        <v>7.4</v>
      </c>
      <c r="J9" s="2"/>
      <c r="L9" s="10"/>
    </row>
    <row r="10" spans="1:12">
      <c r="A10" s="3">
        <v>2009</v>
      </c>
      <c r="B10" s="3"/>
      <c r="C10" s="27">
        <v>895.9</v>
      </c>
      <c r="D10" s="27"/>
      <c r="E10" s="27">
        <v>503.9</v>
      </c>
      <c r="F10" s="27"/>
      <c r="G10" s="27">
        <v>381.3</v>
      </c>
      <c r="H10" s="27"/>
      <c r="I10" s="27">
        <v>10.6</v>
      </c>
      <c r="J10" s="2"/>
      <c r="L10" s="10"/>
    </row>
    <row r="11" spans="1:12" ht="14.25">
      <c r="A11" s="28" t="s">
        <v>50</v>
      </c>
      <c r="B11" s="28"/>
      <c r="C11" s="2"/>
      <c r="D11" s="2"/>
      <c r="E11" s="2"/>
      <c r="F11" s="2"/>
      <c r="G11" s="2"/>
      <c r="H11" s="2"/>
      <c r="I11" s="2"/>
      <c r="J11" s="2"/>
    </row>
    <row r="12" spans="1:12">
      <c r="A12" s="2" t="s">
        <v>51</v>
      </c>
      <c r="B12" s="2"/>
      <c r="C12" s="2"/>
      <c r="D12" s="2"/>
      <c r="E12" s="2"/>
      <c r="F12" s="2"/>
      <c r="G12" s="2"/>
      <c r="H12" s="2"/>
      <c r="I12" s="2"/>
      <c r="J12" s="2"/>
    </row>
    <row r="13" spans="1:12">
      <c r="A13" s="2" t="s">
        <v>52</v>
      </c>
      <c r="B13" s="2"/>
      <c r="C13" s="2"/>
      <c r="D13" s="2"/>
      <c r="E13" s="2"/>
      <c r="F13" s="2"/>
      <c r="G13" s="2"/>
      <c r="H13" s="2"/>
      <c r="I13" s="2"/>
      <c r="J13" s="2"/>
    </row>
    <row r="14" spans="1:12">
      <c r="A14" s="2" t="s">
        <v>53</v>
      </c>
      <c r="B14" s="2"/>
      <c r="C14" s="2"/>
      <c r="D14" s="2"/>
      <c r="E14" s="2"/>
      <c r="F14" s="2"/>
      <c r="G14" s="2"/>
      <c r="H14" s="2"/>
      <c r="I14" s="2"/>
      <c r="J14" s="2"/>
      <c r="K14" s="29"/>
    </row>
    <row r="15" spans="1:12">
      <c r="A15" s="2" t="s">
        <v>54</v>
      </c>
      <c r="B15" s="2"/>
      <c r="C15" s="2"/>
      <c r="D15" s="2"/>
      <c r="E15" s="2"/>
      <c r="F15" s="2"/>
      <c r="G15" s="2"/>
      <c r="H15" s="2"/>
      <c r="I15" s="2"/>
      <c r="J15" s="2"/>
    </row>
    <row r="16" spans="1:12">
      <c r="A16" s="2" t="s">
        <v>55</v>
      </c>
      <c r="B16" s="2"/>
      <c r="C16" s="2"/>
      <c r="D16" s="2"/>
      <c r="E16" s="2"/>
      <c r="F16" s="2"/>
      <c r="G16" s="2"/>
      <c r="H16" s="2"/>
      <c r="I16" s="2"/>
      <c r="J16" s="2"/>
    </row>
    <row r="17" spans="1:10" ht="14.25">
      <c r="A17" s="28" t="s">
        <v>56</v>
      </c>
      <c r="B17" s="28"/>
      <c r="C17" s="2"/>
      <c r="D17" s="2"/>
      <c r="E17" s="2"/>
      <c r="F17" s="2"/>
      <c r="G17" s="2"/>
      <c r="H17" s="2"/>
      <c r="I17" s="2"/>
      <c r="J17" s="2"/>
    </row>
    <row r="18" spans="1:10">
      <c r="A18" s="2" t="s">
        <v>57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 t="s">
        <v>58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 t="s">
        <v>59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 t="s">
        <v>60</v>
      </c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 t="s">
        <v>61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 t="s">
        <v>62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ht="14.25">
      <c r="A24" s="28" t="s">
        <v>63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 t="s">
        <v>64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 t="s">
        <v>65</v>
      </c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 t="s">
        <v>41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1"/>
  <sheetViews>
    <sheetView workbookViewId="0"/>
  </sheetViews>
  <sheetFormatPr defaultRowHeight="12.75"/>
  <cols>
    <col min="1" max="1" width="31.5703125" style="49" customWidth="1"/>
    <col min="2" max="2" width="4.7109375" style="49" customWidth="1"/>
    <col min="3" max="3" width="6.7109375" style="49" customWidth="1"/>
    <col min="4" max="4" width="4.7109375" style="49" customWidth="1"/>
    <col min="5" max="5" width="6.7109375" style="49" customWidth="1"/>
    <col min="6" max="6" width="4.7109375" style="49" customWidth="1"/>
    <col min="7" max="7" width="6.7109375" style="49" customWidth="1"/>
    <col min="8" max="8" width="4.7109375" style="49" customWidth="1"/>
    <col min="9" max="9" width="6.7109375" style="49" customWidth="1"/>
    <col min="10" max="10" width="9.140625" style="49"/>
    <col min="11" max="12" width="10.5703125" style="49" bestFit="1" customWidth="1"/>
    <col min="13" max="256" width="9.140625" style="49"/>
    <col min="257" max="257" width="31.5703125" style="49" customWidth="1"/>
    <col min="258" max="258" width="4.7109375" style="49" customWidth="1"/>
    <col min="259" max="259" width="6.7109375" style="49" customWidth="1"/>
    <col min="260" max="260" width="4.7109375" style="49" customWidth="1"/>
    <col min="261" max="261" width="6.7109375" style="49" customWidth="1"/>
    <col min="262" max="262" width="4.7109375" style="49" customWidth="1"/>
    <col min="263" max="263" width="6.7109375" style="49" customWidth="1"/>
    <col min="264" max="264" width="4.7109375" style="49" customWidth="1"/>
    <col min="265" max="265" width="6.7109375" style="49" customWidth="1"/>
    <col min="266" max="266" width="9.140625" style="49"/>
    <col min="267" max="268" width="10.5703125" style="49" bestFit="1" customWidth="1"/>
    <col min="269" max="512" width="9.140625" style="49"/>
    <col min="513" max="513" width="31.5703125" style="49" customWidth="1"/>
    <col min="514" max="514" width="4.7109375" style="49" customWidth="1"/>
    <col min="515" max="515" width="6.7109375" style="49" customWidth="1"/>
    <col min="516" max="516" width="4.7109375" style="49" customWidth="1"/>
    <col min="517" max="517" width="6.7109375" style="49" customWidth="1"/>
    <col min="518" max="518" width="4.7109375" style="49" customWidth="1"/>
    <col min="519" max="519" width="6.7109375" style="49" customWidth="1"/>
    <col min="520" max="520" width="4.7109375" style="49" customWidth="1"/>
    <col min="521" max="521" width="6.7109375" style="49" customWidth="1"/>
    <col min="522" max="522" width="9.140625" style="49"/>
    <col min="523" max="524" width="10.5703125" style="49" bestFit="1" customWidth="1"/>
    <col min="525" max="768" width="9.140625" style="49"/>
    <col min="769" max="769" width="31.5703125" style="49" customWidth="1"/>
    <col min="770" max="770" width="4.7109375" style="49" customWidth="1"/>
    <col min="771" max="771" width="6.7109375" style="49" customWidth="1"/>
    <col min="772" max="772" width="4.7109375" style="49" customWidth="1"/>
    <col min="773" max="773" width="6.7109375" style="49" customWidth="1"/>
    <col min="774" max="774" width="4.7109375" style="49" customWidth="1"/>
    <col min="775" max="775" width="6.7109375" style="49" customWidth="1"/>
    <col min="776" max="776" width="4.7109375" style="49" customWidth="1"/>
    <col min="777" max="777" width="6.7109375" style="49" customWidth="1"/>
    <col min="778" max="778" width="9.140625" style="49"/>
    <col min="779" max="780" width="10.5703125" style="49" bestFit="1" customWidth="1"/>
    <col min="781" max="1024" width="9.140625" style="49"/>
    <col min="1025" max="1025" width="31.5703125" style="49" customWidth="1"/>
    <col min="1026" max="1026" width="4.7109375" style="49" customWidth="1"/>
    <col min="1027" max="1027" width="6.7109375" style="49" customWidth="1"/>
    <col min="1028" max="1028" width="4.7109375" style="49" customWidth="1"/>
    <col min="1029" max="1029" width="6.7109375" style="49" customWidth="1"/>
    <col min="1030" max="1030" width="4.7109375" style="49" customWidth="1"/>
    <col min="1031" max="1031" width="6.7109375" style="49" customWidth="1"/>
    <col min="1032" max="1032" width="4.7109375" style="49" customWidth="1"/>
    <col min="1033" max="1033" width="6.7109375" style="49" customWidth="1"/>
    <col min="1034" max="1034" width="9.140625" style="49"/>
    <col min="1035" max="1036" width="10.5703125" style="49" bestFit="1" customWidth="1"/>
    <col min="1037" max="1280" width="9.140625" style="49"/>
    <col min="1281" max="1281" width="31.5703125" style="49" customWidth="1"/>
    <col min="1282" max="1282" width="4.7109375" style="49" customWidth="1"/>
    <col min="1283" max="1283" width="6.7109375" style="49" customWidth="1"/>
    <col min="1284" max="1284" width="4.7109375" style="49" customWidth="1"/>
    <col min="1285" max="1285" width="6.7109375" style="49" customWidth="1"/>
    <col min="1286" max="1286" width="4.7109375" style="49" customWidth="1"/>
    <col min="1287" max="1287" width="6.7109375" style="49" customWidth="1"/>
    <col min="1288" max="1288" width="4.7109375" style="49" customWidth="1"/>
    <col min="1289" max="1289" width="6.7109375" style="49" customWidth="1"/>
    <col min="1290" max="1290" width="9.140625" style="49"/>
    <col min="1291" max="1292" width="10.5703125" style="49" bestFit="1" customWidth="1"/>
    <col min="1293" max="1536" width="9.140625" style="49"/>
    <col min="1537" max="1537" width="31.5703125" style="49" customWidth="1"/>
    <col min="1538" max="1538" width="4.7109375" style="49" customWidth="1"/>
    <col min="1539" max="1539" width="6.7109375" style="49" customWidth="1"/>
    <col min="1540" max="1540" width="4.7109375" style="49" customWidth="1"/>
    <col min="1541" max="1541" width="6.7109375" style="49" customWidth="1"/>
    <col min="1542" max="1542" width="4.7109375" style="49" customWidth="1"/>
    <col min="1543" max="1543" width="6.7109375" style="49" customWidth="1"/>
    <col min="1544" max="1544" width="4.7109375" style="49" customWidth="1"/>
    <col min="1545" max="1545" width="6.7109375" style="49" customWidth="1"/>
    <col min="1546" max="1546" width="9.140625" style="49"/>
    <col min="1547" max="1548" width="10.5703125" style="49" bestFit="1" customWidth="1"/>
    <col min="1549" max="1792" width="9.140625" style="49"/>
    <col min="1793" max="1793" width="31.5703125" style="49" customWidth="1"/>
    <col min="1794" max="1794" width="4.7109375" style="49" customWidth="1"/>
    <col min="1795" max="1795" width="6.7109375" style="49" customWidth="1"/>
    <col min="1796" max="1796" width="4.7109375" style="49" customWidth="1"/>
    <col min="1797" max="1797" width="6.7109375" style="49" customWidth="1"/>
    <col min="1798" max="1798" width="4.7109375" style="49" customWidth="1"/>
    <col min="1799" max="1799" width="6.7109375" style="49" customWidth="1"/>
    <col min="1800" max="1800" width="4.7109375" style="49" customWidth="1"/>
    <col min="1801" max="1801" width="6.7109375" style="49" customWidth="1"/>
    <col min="1802" max="1802" width="9.140625" style="49"/>
    <col min="1803" max="1804" width="10.5703125" style="49" bestFit="1" customWidth="1"/>
    <col min="1805" max="2048" width="9.140625" style="49"/>
    <col min="2049" max="2049" width="31.5703125" style="49" customWidth="1"/>
    <col min="2050" max="2050" width="4.7109375" style="49" customWidth="1"/>
    <col min="2051" max="2051" width="6.7109375" style="49" customWidth="1"/>
    <col min="2052" max="2052" width="4.7109375" style="49" customWidth="1"/>
    <col min="2053" max="2053" width="6.7109375" style="49" customWidth="1"/>
    <col min="2054" max="2054" width="4.7109375" style="49" customWidth="1"/>
    <col min="2055" max="2055" width="6.7109375" style="49" customWidth="1"/>
    <col min="2056" max="2056" width="4.7109375" style="49" customWidth="1"/>
    <col min="2057" max="2057" width="6.7109375" style="49" customWidth="1"/>
    <col min="2058" max="2058" width="9.140625" style="49"/>
    <col min="2059" max="2060" width="10.5703125" style="49" bestFit="1" customWidth="1"/>
    <col min="2061" max="2304" width="9.140625" style="49"/>
    <col min="2305" max="2305" width="31.5703125" style="49" customWidth="1"/>
    <col min="2306" max="2306" width="4.7109375" style="49" customWidth="1"/>
    <col min="2307" max="2307" width="6.7109375" style="49" customWidth="1"/>
    <col min="2308" max="2308" width="4.7109375" style="49" customWidth="1"/>
    <col min="2309" max="2309" width="6.7109375" style="49" customWidth="1"/>
    <col min="2310" max="2310" width="4.7109375" style="49" customWidth="1"/>
    <col min="2311" max="2311" width="6.7109375" style="49" customWidth="1"/>
    <col min="2312" max="2312" width="4.7109375" style="49" customWidth="1"/>
    <col min="2313" max="2313" width="6.7109375" style="49" customWidth="1"/>
    <col min="2314" max="2314" width="9.140625" style="49"/>
    <col min="2315" max="2316" width="10.5703125" style="49" bestFit="1" customWidth="1"/>
    <col min="2317" max="2560" width="9.140625" style="49"/>
    <col min="2561" max="2561" width="31.5703125" style="49" customWidth="1"/>
    <col min="2562" max="2562" width="4.7109375" style="49" customWidth="1"/>
    <col min="2563" max="2563" width="6.7109375" style="49" customWidth="1"/>
    <col min="2564" max="2564" width="4.7109375" style="49" customWidth="1"/>
    <col min="2565" max="2565" width="6.7109375" style="49" customWidth="1"/>
    <col min="2566" max="2566" width="4.7109375" style="49" customWidth="1"/>
    <col min="2567" max="2567" width="6.7109375" style="49" customWidth="1"/>
    <col min="2568" max="2568" width="4.7109375" style="49" customWidth="1"/>
    <col min="2569" max="2569" width="6.7109375" style="49" customWidth="1"/>
    <col min="2570" max="2570" width="9.140625" style="49"/>
    <col min="2571" max="2572" width="10.5703125" style="49" bestFit="1" customWidth="1"/>
    <col min="2573" max="2816" width="9.140625" style="49"/>
    <col min="2817" max="2817" width="31.5703125" style="49" customWidth="1"/>
    <col min="2818" max="2818" width="4.7109375" style="49" customWidth="1"/>
    <col min="2819" max="2819" width="6.7109375" style="49" customWidth="1"/>
    <col min="2820" max="2820" width="4.7109375" style="49" customWidth="1"/>
    <col min="2821" max="2821" width="6.7109375" style="49" customWidth="1"/>
    <col min="2822" max="2822" width="4.7109375" style="49" customWidth="1"/>
    <col min="2823" max="2823" width="6.7109375" style="49" customWidth="1"/>
    <col min="2824" max="2824" width="4.7109375" style="49" customWidth="1"/>
    <col min="2825" max="2825" width="6.7109375" style="49" customWidth="1"/>
    <col min="2826" max="2826" width="9.140625" style="49"/>
    <col min="2827" max="2828" width="10.5703125" style="49" bestFit="1" customWidth="1"/>
    <col min="2829" max="3072" width="9.140625" style="49"/>
    <col min="3073" max="3073" width="31.5703125" style="49" customWidth="1"/>
    <col min="3074" max="3074" width="4.7109375" style="49" customWidth="1"/>
    <col min="3075" max="3075" width="6.7109375" style="49" customWidth="1"/>
    <col min="3076" max="3076" width="4.7109375" style="49" customWidth="1"/>
    <col min="3077" max="3077" width="6.7109375" style="49" customWidth="1"/>
    <col min="3078" max="3078" width="4.7109375" style="49" customWidth="1"/>
    <col min="3079" max="3079" width="6.7109375" style="49" customWidth="1"/>
    <col min="3080" max="3080" width="4.7109375" style="49" customWidth="1"/>
    <col min="3081" max="3081" width="6.7109375" style="49" customWidth="1"/>
    <col min="3082" max="3082" width="9.140625" style="49"/>
    <col min="3083" max="3084" width="10.5703125" style="49" bestFit="1" customWidth="1"/>
    <col min="3085" max="3328" width="9.140625" style="49"/>
    <col min="3329" max="3329" width="31.5703125" style="49" customWidth="1"/>
    <col min="3330" max="3330" width="4.7109375" style="49" customWidth="1"/>
    <col min="3331" max="3331" width="6.7109375" style="49" customWidth="1"/>
    <col min="3332" max="3332" width="4.7109375" style="49" customWidth="1"/>
    <col min="3333" max="3333" width="6.7109375" style="49" customWidth="1"/>
    <col min="3334" max="3334" width="4.7109375" style="49" customWidth="1"/>
    <col min="3335" max="3335" width="6.7109375" style="49" customWidth="1"/>
    <col min="3336" max="3336" width="4.7109375" style="49" customWidth="1"/>
    <col min="3337" max="3337" width="6.7109375" style="49" customWidth="1"/>
    <col min="3338" max="3338" width="9.140625" style="49"/>
    <col min="3339" max="3340" width="10.5703125" style="49" bestFit="1" customWidth="1"/>
    <col min="3341" max="3584" width="9.140625" style="49"/>
    <col min="3585" max="3585" width="31.5703125" style="49" customWidth="1"/>
    <col min="3586" max="3586" width="4.7109375" style="49" customWidth="1"/>
    <col min="3587" max="3587" width="6.7109375" style="49" customWidth="1"/>
    <col min="3588" max="3588" width="4.7109375" style="49" customWidth="1"/>
    <col min="3589" max="3589" width="6.7109375" style="49" customWidth="1"/>
    <col min="3590" max="3590" width="4.7109375" style="49" customWidth="1"/>
    <col min="3591" max="3591" width="6.7109375" style="49" customWidth="1"/>
    <col min="3592" max="3592" width="4.7109375" style="49" customWidth="1"/>
    <col min="3593" max="3593" width="6.7109375" style="49" customWidth="1"/>
    <col min="3594" max="3594" width="9.140625" style="49"/>
    <col min="3595" max="3596" width="10.5703125" style="49" bestFit="1" customWidth="1"/>
    <col min="3597" max="3840" width="9.140625" style="49"/>
    <col min="3841" max="3841" width="31.5703125" style="49" customWidth="1"/>
    <col min="3842" max="3842" width="4.7109375" style="49" customWidth="1"/>
    <col min="3843" max="3843" width="6.7109375" style="49" customWidth="1"/>
    <col min="3844" max="3844" width="4.7109375" style="49" customWidth="1"/>
    <col min="3845" max="3845" width="6.7109375" style="49" customWidth="1"/>
    <col min="3846" max="3846" width="4.7109375" style="49" customWidth="1"/>
    <col min="3847" max="3847" width="6.7109375" style="49" customWidth="1"/>
    <col min="3848" max="3848" width="4.7109375" style="49" customWidth="1"/>
    <col min="3849" max="3849" width="6.7109375" style="49" customWidth="1"/>
    <col min="3850" max="3850" width="9.140625" style="49"/>
    <col min="3851" max="3852" width="10.5703125" style="49" bestFit="1" customWidth="1"/>
    <col min="3853" max="4096" width="9.140625" style="49"/>
    <col min="4097" max="4097" width="31.5703125" style="49" customWidth="1"/>
    <col min="4098" max="4098" width="4.7109375" style="49" customWidth="1"/>
    <col min="4099" max="4099" width="6.7109375" style="49" customWidth="1"/>
    <col min="4100" max="4100" width="4.7109375" style="49" customWidth="1"/>
    <col min="4101" max="4101" width="6.7109375" style="49" customWidth="1"/>
    <col min="4102" max="4102" width="4.7109375" style="49" customWidth="1"/>
    <col min="4103" max="4103" width="6.7109375" style="49" customWidth="1"/>
    <col min="4104" max="4104" width="4.7109375" style="49" customWidth="1"/>
    <col min="4105" max="4105" width="6.7109375" style="49" customWidth="1"/>
    <col min="4106" max="4106" width="9.140625" style="49"/>
    <col min="4107" max="4108" width="10.5703125" style="49" bestFit="1" customWidth="1"/>
    <col min="4109" max="4352" width="9.140625" style="49"/>
    <col min="4353" max="4353" width="31.5703125" style="49" customWidth="1"/>
    <col min="4354" max="4354" width="4.7109375" style="49" customWidth="1"/>
    <col min="4355" max="4355" width="6.7109375" style="49" customWidth="1"/>
    <col min="4356" max="4356" width="4.7109375" style="49" customWidth="1"/>
    <col min="4357" max="4357" width="6.7109375" style="49" customWidth="1"/>
    <col min="4358" max="4358" width="4.7109375" style="49" customWidth="1"/>
    <col min="4359" max="4359" width="6.7109375" style="49" customWidth="1"/>
    <col min="4360" max="4360" width="4.7109375" style="49" customWidth="1"/>
    <col min="4361" max="4361" width="6.7109375" style="49" customWidth="1"/>
    <col min="4362" max="4362" width="9.140625" style="49"/>
    <col min="4363" max="4364" width="10.5703125" style="49" bestFit="1" customWidth="1"/>
    <col min="4365" max="4608" width="9.140625" style="49"/>
    <col min="4609" max="4609" width="31.5703125" style="49" customWidth="1"/>
    <col min="4610" max="4610" width="4.7109375" style="49" customWidth="1"/>
    <col min="4611" max="4611" width="6.7109375" style="49" customWidth="1"/>
    <col min="4612" max="4612" width="4.7109375" style="49" customWidth="1"/>
    <col min="4613" max="4613" width="6.7109375" style="49" customWidth="1"/>
    <col min="4614" max="4614" width="4.7109375" style="49" customWidth="1"/>
    <col min="4615" max="4615" width="6.7109375" style="49" customWidth="1"/>
    <col min="4616" max="4616" width="4.7109375" style="49" customWidth="1"/>
    <col min="4617" max="4617" width="6.7109375" style="49" customWidth="1"/>
    <col min="4618" max="4618" width="9.140625" style="49"/>
    <col min="4619" max="4620" width="10.5703125" style="49" bestFit="1" customWidth="1"/>
    <col min="4621" max="4864" width="9.140625" style="49"/>
    <col min="4865" max="4865" width="31.5703125" style="49" customWidth="1"/>
    <col min="4866" max="4866" width="4.7109375" style="49" customWidth="1"/>
    <col min="4867" max="4867" width="6.7109375" style="49" customWidth="1"/>
    <col min="4868" max="4868" width="4.7109375" style="49" customWidth="1"/>
    <col min="4869" max="4869" width="6.7109375" style="49" customWidth="1"/>
    <col min="4870" max="4870" width="4.7109375" style="49" customWidth="1"/>
    <col min="4871" max="4871" width="6.7109375" style="49" customWidth="1"/>
    <col min="4872" max="4872" width="4.7109375" style="49" customWidth="1"/>
    <col min="4873" max="4873" width="6.7109375" style="49" customWidth="1"/>
    <col min="4874" max="4874" width="9.140625" style="49"/>
    <col min="4875" max="4876" width="10.5703125" style="49" bestFit="1" customWidth="1"/>
    <col min="4877" max="5120" width="9.140625" style="49"/>
    <col min="5121" max="5121" width="31.5703125" style="49" customWidth="1"/>
    <col min="5122" max="5122" width="4.7109375" style="49" customWidth="1"/>
    <col min="5123" max="5123" width="6.7109375" style="49" customWidth="1"/>
    <col min="5124" max="5124" width="4.7109375" style="49" customWidth="1"/>
    <col min="5125" max="5125" width="6.7109375" style="49" customWidth="1"/>
    <col min="5126" max="5126" width="4.7109375" style="49" customWidth="1"/>
    <col min="5127" max="5127" width="6.7109375" style="49" customWidth="1"/>
    <col min="5128" max="5128" width="4.7109375" style="49" customWidth="1"/>
    <col min="5129" max="5129" width="6.7109375" style="49" customWidth="1"/>
    <col min="5130" max="5130" width="9.140625" style="49"/>
    <col min="5131" max="5132" width="10.5703125" style="49" bestFit="1" customWidth="1"/>
    <col min="5133" max="5376" width="9.140625" style="49"/>
    <col min="5377" max="5377" width="31.5703125" style="49" customWidth="1"/>
    <col min="5378" max="5378" width="4.7109375" style="49" customWidth="1"/>
    <col min="5379" max="5379" width="6.7109375" style="49" customWidth="1"/>
    <col min="5380" max="5380" width="4.7109375" style="49" customWidth="1"/>
    <col min="5381" max="5381" width="6.7109375" style="49" customWidth="1"/>
    <col min="5382" max="5382" width="4.7109375" style="49" customWidth="1"/>
    <col min="5383" max="5383" width="6.7109375" style="49" customWidth="1"/>
    <col min="5384" max="5384" width="4.7109375" style="49" customWidth="1"/>
    <col min="5385" max="5385" width="6.7109375" style="49" customWidth="1"/>
    <col min="5386" max="5386" width="9.140625" style="49"/>
    <col min="5387" max="5388" width="10.5703125" style="49" bestFit="1" customWidth="1"/>
    <col min="5389" max="5632" width="9.140625" style="49"/>
    <col min="5633" max="5633" width="31.5703125" style="49" customWidth="1"/>
    <col min="5634" max="5634" width="4.7109375" style="49" customWidth="1"/>
    <col min="5635" max="5635" width="6.7109375" style="49" customWidth="1"/>
    <col min="5636" max="5636" width="4.7109375" style="49" customWidth="1"/>
    <col min="5637" max="5637" width="6.7109375" style="49" customWidth="1"/>
    <col min="5638" max="5638" width="4.7109375" style="49" customWidth="1"/>
    <col min="5639" max="5639" width="6.7109375" style="49" customWidth="1"/>
    <col min="5640" max="5640" width="4.7109375" style="49" customWidth="1"/>
    <col min="5641" max="5641" width="6.7109375" style="49" customWidth="1"/>
    <col min="5642" max="5642" width="9.140625" style="49"/>
    <col min="5643" max="5644" width="10.5703125" style="49" bestFit="1" customWidth="1"/>
    <col min="5645" max="5888" width="9.140625" style="49"/>
    <col min="5889" max="5889" width="31.5703125" style="49" customWidth="1"/>
    <col min="5890" max="5890" width="4.7109375" style="49" customWidth="1"/>
    <col min="5891" max="5891" width="6.7109375" style="49" customWidth="1"/>
    <col min="5892" max="5892" width="4.7109375" style="49" customWidth="1"/>
    <col min="5893" max="5893" width="6.7109375" style="49" customWidth="1"/>
    <col min="5894" max="5894" width="4.7109375" style="49" customWidth="1"/>
    <col min="5895" max="5895" width="6.7109375" style="49" customWidth="1"/>
    <col min="5896" max="5896" width="4.7109375" style="49" customWidth="1"/>
    <col min="5897" max="5897" width="6.7109375" style="49" customWidth="1"/>
    <col min="5898" max="5898" width="9.140625" style="49"/>
    <col min="5899" max="5900" width="10.5703125" style="49" bestFit="1" customWidth="1"/>
    <col min="5901" max="6144" width="9.140625" style="49"/>
    <col min="6145" max="6145" width="31.5703125" style="49" customWidth="1"/>
    <col min="6146" max="6146" width="4.7109375" style="49" customWidth="1"/>
    <col min="6147" max="6147" width="6.7109375" style="49" customWidth="1"/>
    <col min="6148" max="6148" width="4.7109375" style="49" customWidth="1"/>
    <col min="6149" max="6149" width="6.7109375" style="49" customWidth="1"/>
    <col min="6150" max="6150" width="4.7109375" style="49" customWidth="1"/>
    <col min="6151" max="6151" width="6.7109375" style="49" customWidth="1"/>
    <col min="6152" max="6152" width="4.7109375" style="49" customWidth="1"/>
    <col min="6153" max="6153" width="6.7109375" style="49" customWidth="1"/>
    <col min="6154" max="6154" width="9.140625" style="49"/>
    <col min="6155" max="6156" width="10.5703125" style="49" bestFit="1" customWidth="1"/>
    <col min="6157" max="6400" width="9.140625" style="49"/>
    <col min="6401" max="6401" width="31.5703125" style="49" customWidth="1"/>
    <col min="6402" max="6402" width="4.7109375" style="49" customWidth="1"/>
    <col min="6403" max="6403" width="6.7109375" style="49" customWidth="1"/>
    <col min="6404" max="6404" width="4.7109375" style="49" customWidth="1"/>
    <col min="6405" max="6405" width="6.7109375" style="49" customWidth="1"/>
    <col min="6406" max="6406" width="4.7109375" style="49" customWidth="1"/>
    <col min="6407" max="6407" width="6.7109375" style="49" customWidth="1"/>
    <col min="6408" max="6408" width="4.7109375" style="49" customWidth="1"/>
    <col min="6409" max="6409" width="6.7109375" style="49" customWidth="1"/>
    <col min="6410" max="6410" width="9.140625" style="49"/>
    <col min="6411" max="6412" width="10.5703125" style="49" bestFit="1" customWidth="1"/>
    <col min="6413" max="6656" width="9.140625" style="49"/>
    <col min="6657" max="6657" width="31.5703125" style="49" customWidth="1"/>
    <col min="6658" max="6658" width="4.7109375" style="49" customWidth="1"/>
    <col min="6659" max="6659" width="6.7109375" style="49" customWidth="1"/>
    <col min="6660" max="6660" width="4.7109375" style="49" customWidth="1"/>
    <col min="6661" max="6661" width="6.7109375" style="49" customWidth="1"/>
    <col min="6662" max="6662" width="4.7109375" style="49" customWidth="1"/>
    <col min="6663" max="6663" width="6.7109375" style="49" customWidth="1"/>
    <col min="6664" max="6664" width="4.7109375" style="49" customWidth="1"/>
    <col min="6665" max="6665" width="6.7109375" style="49" customWidth="1"/>
    <col min="6666" max="6666" width="9.140625" style="49"/>
    <col min="6667" max="6668" width="10.5703125" style="49" bestFit="1" customWidth="1"/>
    <col min="6669" max="6912" width="9.140625" style="49"/>
    <col min="6913" max="6913" width="31.5703125" style="49" customWidth="1"/>
    <col min="6914" max="6914" width="4.7109375" style="49" customWidth="1"/>
    <col min="6915" max="6915" width="6.7109375" style="49" customWidth="1"/>
    <col min="6916" max="6916" width="4.7109375" style="49" customWidth="1"/>
    <col min="6917" max="6917" width="6.7109375" style="49" customWidth="1"/>
    <col min="6918" max="6918" width="4.7109375" style="49" customWidth="1"/>
    <col min="6919" max="6919" width="6.7109375" style="49" customWidth="1"/>
    <col min="6920" max="6920" width="4.7109375" style="49" customWidth="1"/>
    <col min="6921" max="6921" width="6.7109375" style="49" customWidth="1"/>
    <col min="6922" max="6922" width="9.140625" style="49"/>
    <col min="6923" max="6924" width="10.5703125" style="49" bestFit="1" customWidth="1"/>
    <col min="6925" max="7168" width="9.140625" style="49"/>
    <col min="7169" max="7169" width="31.5703125" style="49" customWidth="1"/>
    <col min="7170" max="7170" width="4.7109375" style="49" customWidth="1"/>
    <col min="7171" max="7171" width="6.7109375" style="49" customWidth="1"/>
    <col min="7172" max="7172" width="4.7109375" style="49" customWidth="1"/>
    <col min="7173" max="7173" width="6.7109375" style="49" customWidth="1"/>
    <col min="7174" max="7174" width="4.7109375" style="49" customWidth="1"/>
    <col min="7175" max="7175" width="6.7109375" style="49" customWidth="1"/>
    <col min="7176" max="7176" width="4.7109375" style="49" customWidth="1"/>
    <col min="7177" max="7177" width="6.7109375" style="49" customWidth="1"/>
    <col min="7178" max="7178" width="9.140625" style="49"/>
    <col min="7179" max="7180" width="10.5703125" style="49" bestFit="1" customWidth="1"/>
    <col min="7181" max="7424" width="9.140625" style="49"/>
    <col min="7425" max="7425" width="31.5703125" style="49" customWidth="1"/>
    <col min="7426" max="7426" width="4.7109375" style="49" customWidth="1"/>
    <col min="7427" max="7427" width="6.7109375" style="49" customWidth="1"/>
    <col min="7428" max="7428" width="4.7109375" style="49" customWidth="1"/>
    <col min="7429" max="7429" width="6.7109375" style="49" customWidth="1"/>
    <col min="7430" max="7430" width="4.7109375" style="49" customWidth="1"/>
    <col min="7431" max="7431" width="6.7109375" style="49" customWidth="1"/>
    <col min="7432" max="7432" width="4.7109375" style="49" customWidth="1"/>
    <col min="7433" max="7433" width="6.7109375" style="49" customWidth="1"/>
    <col min="7434" max="7434" width="9.140625" style="49"/>
    <col min="7435" max="7436" width="10.5703125" style="49" bestFit="1" customWidth="1"/>
    <col min="7437" max="7680" width="9.140625" style="49"/>
    <col min="7681" max="7681" width="31.5703125" style="49" customWidth="1"/>
    <col min="7682" max="7682" width="4.7109375" style="49" customWidth="1"/>
    <col min="7683" max="7683" width="6.7109375" style="49" customWidth="1"/>
    <col min="7684" max="7684" width="4.7109375" style="49" customWidth="1"/>
    <col min="7685" max="7685" width="6.7109375" style="49" customWidth="1"/>
    <col min="7686" max="7686" width="4.7109375" style="49" customWidth="1"/>
    <col min="7687" max="7687" width="6.7109375" style="49" customWidth="1"/>
    <col min="7688" max="7688" width="4.7109375" style="49" customWidth="1"/>
    <col min="7689" max="7689" width="6.7109375" style="49" customWidth="1"/>
    <col min="7690" max="7690" width="9.140625" style="49"/>
    <col min="7691" max="7692" width="10.5703125" style="49" bestFit="1" customWidth="1"/>
    <col min="7693" max="7936" width="9.140625" style="49"/>
    <col min="7937" max="7937" width="31.5703125" style="49" customWidth="1"/>
    <col min="7938" max="7938" width="4.7109375" style="49" customWidth="1"/>
    <col min="7939" max="7939" width="6.7109375" style="49" customWidth="1"/>
    <col min="7940" max="7940" width="4.7109375" style="49" customWidth="1"/>
    <col min="7941" max="7941" width="6.7109375" style="49" customWidth="1"/>
    <col min="7942" max="7942" width="4.7109375" style="49" customWidth="1"/>
    <col min="7943" max="7943" width="6.7109375" style="49" customWidth="1"/>
    <col min="7944" max="7944" width="4.7109375" style="49" customWidth="1"/>
    <col min="7945" max="7945" width="6.7109375" style="49" customWidth="1"/>
    <col min="7946" max="7946" width="9.140625" style="49"/>
    <col min="7947" max="7948" width="10.5703125" style="49" bestFit="1" customWidth="1"/>
    <col min="7949" max="8192" width="9.140625" style="49"/>
    <col min="8193" max="8193" width="31.5703125" style="49" customWidth="1"/>
    <col min="8194" max="8194" width="4.7109375" style="49" customWidth="1"/>
    <col min="8195" max="8195" width="6.7109375" style="49" customWidth="1"/>
    <col min="8196" max="8196" width="4.7109375" style="49" customWidth="1"/>
    <col min="8197" max="8197" width="6.7109375" style="49" customWidth="1"/>
    <col min="8198" max="8198" width="4.7109375" style="49" customWidth="1"/>
    <col min="8199" max="8199" width="6.7109375" style="49" customWidth="1"/>
    <col min="8200" max="8200" width="4.7109375" style="49" customWidth="1"/>
    <col min="8201" max="8201" width="6.7109375" style="49" customWidth="1"/>
    <col min="8202" max="8202" width="9.140625" style="49"/>
    <col min="8203" max="8204" width="10.5703125" style="49" bestFit="1" customWidth="1"/>
    <col min="8205" max="8448" width="9.140625" style="49"/>
    <col min="8449" max="8449" width="31.5703125" style="49" customWidth="1"/>
    <col min="8450" max="8450" width="4.7109375" style="49" customWidth="1"/>
    <col min="8451" max="8451" width="6.7109375" style="49" customWidth="1"/>
    <col min="8452" max="8452" width="4.7109375" style="49" customWidth="1"/>
    <col min="8453" max="8453" width="6.7109375" style="49" customWidth="1"/>
    <col min="8454" max="8454" width="4.7109375" style="49" customWidth="1"/>
    <col min="8455" max="8455" width="6.7109375" style="49" customWidth="1"/>
    <col min="8456" max="8456" width="4.7109375" style="49" customWidth="1"/>
    <col min="8457" max="8457" width="6.7109375" style="49" customWidth="1"/>
    <col min="8458" max="8458" width="9.140625" style="49"/>
    <col min="8459" max="8460" width="10.5703125" style="49" bestFit="1" customWidth="1"/>
    <col min="8461" max="8704" width="9.140625" style="49"/>
    <col min="8705" max="8705" width="31.5703125" style="49" customWidth="1"/>
    <col min="8706" max="8706" width="4.7109375" style="49" customWidth="1"/>
    <col min="8707" max="8707" width="6.7109375" style="49" customWidth="1"/>
    <col min="8708" max="8708" width="4.7109375" style="49" customWidth="1"/>
    <col min="8709" max="8709" width="6.7109375" style="49" customWidth="1"/>
    <col min="8710" max="8710" width="4.7109375" style="49" customWidth="1"/>
    <col min="8711" max="8711" width="6.7109375" style="49" customWidth="1"/>
    <col min="8712" max="8712" width="4.7109375" style="49" customWidth="1"/>
    <col min="8713" max="8713" width="6.7109375" style="49" customWidth="1"/>
    <col min="8714" max="8714" width="9.140625" style="49"/>
    <col min="8715" max="8716" width="10.5703125" style="49" bestFit="1" customWidth="1"/>
    <col min="8717" max="8960" width="9.140625" style="49"/>
    <col min="8961" max="8961" width="31.5703125" style="49" customWidth="1"/>
    <col min="8962" max="8962" width="4.7109375" style="49" customWidth="1"/>
    <col min="8963" max="8963" width="6.7109375" style="49" customWidth="1"/>
    <col min="8964" max="8964" width="4.7109375" style="49" customWidth="1"/>
    <col min="8965" max="8965" width="6.7109375" style="49" customWidth="1"/>
    <col min="8966" max="8966" width="4.7109375" style="49" customWidth="1"/>
    <col min="8967" max="8967" width="6.7109375" style="49" customWidth="1"/>
    <col min="8968" max="8968" width="4.7109375" style="49" customWidth="1"/>
    <col min="8969" max="8969" width="6.7109375" style="49" customWidth="1"/>
    <col min="8970" max="8970" width="9.140625" style="49"/>
    <col min="8971" max="8972" width="10.5703125" style="49" bestFit="1" customWidth="1"/>
    <col min="8973" max="9216" width="9.140625" style="49"/>
    <col min="9217" max="9217" width="31.5703125" style="49" customWidth="1"/>
    <col min="9218" max="9218" width="4.7109375" style="49" customWidth="1"/>
    <col min="9219" max="9219" width="6.7109375" style="49" customWidth="1"/>
    <col min="9220" max="9220" width="4.7109375" style="49" customWidth="1"/>
    <col min="9221" max="9221" width="6.7109375" style="49" customWidth="1"/>
    <col min="9222" max="9222" width="4.7109375" style="49" customWidth="1"/>
    <col min="9223" max="9223" width="6.7109375" style="49" customWidth="1"/>
    <col min="9224" max="9224" width="4.7109375" style="49" customWidth="1"/>
    <col min="9225" max="9225" width="6.7109375" style="49" customWidth="1"/>
    <col min="9226" max="9226" width="9.140625" style="49"/>
    <col min="9227" max="9228" width="10.5703125" style="49" bestFit="1" customWidth="1"/>
    <col min="9229" max="9472" width="9.140625" style="49"/>
    <col min="9473" max="9473" width="31.5703125" style="49" customWidth="1"/>
    <col min="9474" max="9474" width="4.7109375" style="49" customWidth="1"/>
    <col min="9475" max="9475" width="6.7109375" style="49" customWidth="1"/>
    <col min="9476" max="9476" width="4.7109375" style="49" customWidth="1"/>
    <col min="9477" max="9477" width="6.7109375" style="49" customWidth="1"/>
    <col min="9478" max="9478" width="4.7109375" style="49" customWidth="1"/>
    <col min="9479" max="9479" width="6.7109375" style="49" customWidth="1"/>
    <col min="9480" max="9480" width="4.7109375" style="49" customWidth="1"/>
    <col min="9481" max="9481" width="6.7109375" style="49" customWidth="1"/>
    <col min="9482" max="9482" width="9.140625" style="49"/>
    <col min="9483" max="9484" width="10.5703125" style="49" bestFit="1" customWidth="1"/>
    <col min="9485" max="9728" width="9.140625" style="49"/>
    <col min="9729" max="9729" width="31.5703125" style="49" customWidth="1"/>
    <col min="9730" max="9730" width="4.7109375" style="49" customWidth="1"/>
    <col min="9731" max="9731" width="6.7109375" style="49" customWidth="1"/>
    <col min="9732" max="9732" width="4.7109375" style="49" customWidth="1"/>
    <col min="9733" max="9733" width="6.7109375" style="49" customWidth="1"/>
    <col min="9734" max="9734" width="4.7109375" style="49" customWidth="1"/>
    <col min="9735" max="9735" width="6.7109375" style="49" customWidth="1"/>
    <col min="9736" max="9736" width="4.7109375" style="49" customWidth="1"/>
    <col min="9737" max="9737" width="6.7109375" style="49" customWidth="1"/>
    <col min="9738" max="9738" width="9.140625" style="49"/>
    <col min="9739" max="9740" width="10.5703125" style="49" bestFit="1" customWidth="1"/>
    <col min="9741" max="9984" width="9.140625" style="49"/>
    <col min="9985" max="9985" width="31.5703125" style="49" customWidth="1"/>
    <col min="9986" max="9986" width="4.7109375" style="49" customWidth="1"/>
    <col min="9987" max="9987" width="6.7109375" style="49" customWidth="1"/>
    <col min="9988" max="9988" width="4.7109375" style="49" customWidth="1"/>
    <col min="9989" max="9989" width="6.7109375" style="49" customWidth="1"/>
    <col min="9990" max="9990" width="4.7109375" style="49" customWidth="1"/>
    <col min="9991" max="9991" width="6.7109375" style="49" customWidth="1"/>
    <col min="9992" max="9992" width="4.7109375" style="49" customWidth="1"/>
    <col min="9993" max="9993" width="6.7109375" style="49" customWidth="1"/>
    <col min="9994" max="9994" width="9.140625" style="49"/>
    <col min="9995" max="9996" width="10.5703125" style="49" bestFit="1" customWidth="1"/>
    <col min="9997" max="10240" width="9.140625" style="49"/>
    <col min="10241" max="10241" width="31.5703125" style="49" customWidth="1"/>
    <col min="10242" max="10242" width="4.7109375" style="49" customWidth="1"/>
    <col min="10243" max="10243" width="6.7109375" style="49" customWidth="1"/>
    <col min="10244" max="10244" width="4.7109375" style="49" customWidth="1"/>
    <col min="10245" max="10245" width="6.7109375" style="49" customWidth="1"/>
    <col min="10246" max="10246" width="4.7109375" style="49" customWidth="1"/>
    <col min="10247" max="10247" width="6.7109375" style="49" customWidth="1"/>
    <col min="10248" max="10248" width="4.7109375" style="49" customWidth="1"/>
    <col min="10249" max="10249" width="6.7109375" style="49" customWidth="1"/>
    <col min="10250" max="10250" width="9.140625" style="49"/>
    <col min="10251" max="10252" width="10.5703125" style="49" bestFit="1" customWidth="1"/>
    <col min="10253" max="10496" width="9.140625" style="49"/>
    <col min="10497" max="10497" width="31.5703125" style="49" customWidth="1"/>
    <col min="10498" max="10498" width="4.7109375" style="49" customWidth="1"/>
    <col min="10499" max="10499" width="6.7109375" style="49" customWidth="1"/>
    <col min="10500" max="10500" width="4.7109375" style="49" customWidth="1"/>
    <col min="10501" max="10501" width="6.7109375" style="49" customWidth="1"/>
    <col min="10502" max="10502" width="4.7109375" style="49" customWidth="1"/>
    <col min="10503" max="10503" width="6.7109375" style="49" customWidth="1"/>
    <col min="10504" max="10504" width="4.7109375" style="49" customWidth="1"/>
    <col min="10505" max="10505" width="6.7109375" style="49" customWidth="1"/>
    <col min="10506" max="10506" width="9.140625" style="49"/>
    <col min="10507" max="10508" width="10.5703125" style="49" bestFit="1" customWidth="1"/>
    <col min="10509" max="10752" width="9.140625" style="49"/>
    <col min="10753" max="10753" width="31.5703125" style="49" customWidth="1"/>
    <col min="10754" max="10754" width="4.7109375" style="49" customWidth="1"/>
    <col min="10755" max="10755" width="6.7109375" style="49" customWidth="1"/>
    <col min="10756" max="10756" width="4.7109375" style="49" customWidth="1"/>
    <col min="10757" max="10757" width="6.7109375" style="49" customWidth="1"/>
    <col min="10758" max="10758" width="4.7109375" style="49" customWidth="1"/>
    <col min="10759" max="10759" width="6.7109375" style="49" customWidth="1"/>
    <col min="10760" max="10760" width="4.7109375" style="49" customWidth="1"/>
    <col min="10761" max="10761" width="6.7109375" style="49" customWidth="1"/>
    <col min="10762" max="10762" width="9.140625" style="49"/>
    <col min="10763" max="10764" width="10.5703125" style="49" bestFit="1" customWidth="1"/>
    <col min="10765" max="11008" width="9.140625" style="49"/>
    <col min="11009" max="11009" width="31.5703125" style="49" customWidth="1"/>
    <col min="11010" max="11010" width="4.7109375" style="49" customWidth="1"/>
    <col min="11011" max="11011" width="6.7109375" style="49" customWidth="1"/>
    <col min="11012" max="11012" width="4.7109375" style="49" customWidth="1"/>
    <col min="11013" max="11013" width="6.7109375" style="49" customWidth="1"/>
    <col min="11014" max="11014" width="4.7109375" style="49" customWidth="1"/>
    <col min="11015" max="11015" width="6.7109375" style="49" customWidth="1"/>
    <col min="11016" max="11016" width="4.7109375" style="49" customWidth="1"/>
    <col min="11017" max="11017" width="6.7109375" style="49" customWidth="1"/>
    <col min="11018" max="11018" width="9.140625" style="49"/>
    <col min="11019" max="11020" width="10.5703125" style="49" bestFit="1" customWidth="1"/>
    <col min="11021" max="11264" width="9.140625" style="49"/>
    <col min="11265" max="11265" width="31.5703125" style="49" customWidth="1"/>
    <col min="11266" max="11266" width="4.7109375" style="49" customWidth="1"/>
    <col min="11267" max="11267" width="6.7109375" style="49" customWidth="1"/>
    <col min="11268" max="11268" width="4.7109375" style="49" customWidth="1"/>
    <col min="11269" max="11269" width="6.7109375" style="49" customWidth="1"/>
    <col min="11270" max="11270" width="4.7109375" style="49" customWidth="1"/>
    <col min="11271" max="11271" width="6.7109375" style="49" customWidth="1"/>
    <col min="11272" max="11272" width="4.7109375" style="49" customWidth="1"/>
    <col min="11273" max="11273" width="6.7109375" style="49" customWidth="1"/>
    <col min="11274" max="11274" width="9.140625" style="49"/>
    <col min="11275" max="11276" width="10.5703125" style="49" bestFit="1" customWidth="1"/>
    <col min="11277" max="11520" width="9.140625" style="49"/>
    <col min="11521" max="11521" width="31.5703125" style="49" customWidth="1"/>
    <col min="11522" max="11522" width="4.7109375" style="49" customWidth="1"/>
    <col min="11523" max="11523" width="6.7109375" style="49" customWidth="1"/>
    <col min="11524" max="11524" width="4.7109375" style="49" customWidth="1"/>
    <col min="11525" max="11525" width="6.7109375" style="49" customWidth="1"/>
    <col min="11526" max="11526" width="4.7109375" style="49" customWidth="1"/>
    <col min="11527" max="11527" width="6.7109375" style="49" customWidth="1"/>
    <col min="11528" max="11528" width="4.7109375" style="49" customWidth="1"/>
    <col min="11529" max="11529" width="6.7109375" style="49" customWidth="1"/>
    <col min="11530" max="11530" width="9.140625" style="49"/>
    <col min="11531" max="11532" width="10.5703125" style="49" bestFit="1" customWidth="1"/>
    <col min="11533" max="11776" width="9.140625" style="49"/>
    <col min="11777" max="11777" width="31.5703125" style="49" customWidth="1"/>
    <col min="11778" max="11778" width="4.7109375" style="49" customWidth="1"/>
    <col min="11779" max="11779" width="6.7109375" style="49" customWidth="1"/>
    <col min="11780" max="11780" width="4.7109375" style="49" customWidth="1"/>
    <col min="11781" max="11781" width="6.7109375" style="49" customWidth="1"/>
    <col min="11782" max="11782" width="4.7109375" style="49" customWidth="1"/>
    <col min="11783" max="11783" width="6.7109375" style="49" customWidth="1"/>
    <col min="11784" max="11784" width="4.7109375" style="49" customWidth="1"/>
    <col min="11785" max="11785" width="6.7109375" style="49" customWidth="1"/>
    <col min="11786" max="11786" width="9.140625" style="49"/>
    <col min="11787" max="11788" width="10.5703125" style="49" bestFit="1" customWidth="1"/>
    <col min="11789" max="12032" width="9.140625" style="49"/>
    <col min="12033" max="12033" width="31.5703125" style="49" customWidth="1"/>
    <col min="12034" max="12034" width="4.7109375" style="49" customWidth="1"/>
    <col min="12035" max="12035" width="6.7109375" style="49" customWidth="1"/>
    <col min="12036" max="12036" width="4.7109375" style="49" customWidth="1"/>
    <col min="12037" max="12037" width="6.7109375" style="49" customWidth="1"/>
    <col min="12038" max="12038" width="4.7109375" style="49" customWidth="1"/>
    <col min="12039" max="12039" width="6.7109375" style="49" customWidth="1"/>
    <col min="12040" max="12040" width="4.7109375" style="49" customWidth="1"/>
    <col min="12041" max="12041" width="6.7109375" style="49" customWidth="1"/>
    <col min="12042" max="12042" width="9.140625" style="49"/>
    <col min="12043" max="12044" width="10.5703125" style="49" bestFit="1" customWidth="1"/>
    <col min="12045" max="12288" width="9.140625" style="49"/>
    <col min="12289" max="12289" width="31.5703125" style="49" customWidth="1"/>
    <col min="12290" max="12290" width="4.7109375" style="49" customWidth="1"/>
    <col min="12291" max="12291" width="6.7109375" style="49" customWidth="1"/>
    <col min="12292" max="12292" width="4.7109375" style="49" customWidth="1"/>
    <col min="12293" max="12293" width="6.7109375" style="49" customWidth="1"/>
    <col min="12294" max="12294" width="4.7109375" style="49" customWidth="1"/>
    <col min="12295" max="12295" width="6.7109375" style="49" customWidth="1"/>
    <col min="12296" max="12296" width="4.7109375" style="49" customWidth="1"/>
    <col min="12297" max="12297" width="6.7109375" style="49" customWidth="1"/>
    <col min="12298" max="12298" width="9.140625" style="49"/>
    <col min="12299" max="12300" width="10.5703125" style="49" bestFit="1" customWidth="1"/>
    <col min="12301" max="12544" width="9.140625" style="49"/>
    <col min="12545" max="12545" width="31.5703125" style="49" customWidth="1"/>
    <col min="12546" max="12546" width="4.7109375" style="49" customWidth="1"/>
    <col min="12547" max="12547" width="6.7109375" style="49" customWidth="1"/>
    <col min="12548" max="12548" width="4.7109375" style="49" customWidth="1"/>
    <col min="12549" max="12549" width="6.7109375" style="49" customWidth="1"/>
    <col min="12550" max="12550" width="4.7109375" style="49" customWidth="1"/>
    <col min="12551" max="12551" width="6.7109375" style="49" customWidth="1"/>
    <col min="12552" max="12552" width="4.7109375" style="49" customWidth="1"/>
    <col min="12553" max="12553" width="6.7109375" style="49" customWidth="1"/>
    <col min="12554" max="12554" width="9.140625" style="49"/>
    <col min="12555" max="12556" width="10.5703125" style="49" bestFit="1" customWidth="1"/>
    <col min="12557" max="12800" width="9.140625" style="49"/>
    <col min="12801" max="12801" width="31.5703125" style="49" customWidth="1"/>
    <col min="12802" max="12802" width="4.7109375" style="49" customWidth="1"/>
    <col min="12803" max="12803" width="6.7109375" style="49" customWidth="1"/>
    <col min="12804" max="12804" width="4.7109375" style="49" customWidth="1"/>
    <col min="12805" max="12805" width="6.7109375" style="49" customWidth="1"/>
    <col min="12806" max="12806" width="4.7109375" style="49" customWidth="1"/>
    <col min="12807" max="12807" width="6.7109375" style="49" customWidth="1"/>
    <col min="12808" max="12808" width="4.7109375" style="49" customWidth="1"/>
    <col min="12809" max="12809" width="6.7109375" style="49" customWidth="1"/>
    <col min="12810" max="12810" width="9.140625" style="49"/>
    <col min="12811" max="12812" width="10.5703125" style="49" bestFit="1" customWidth="1"/>
    <col min="12813" max="13056" width="9.140625" style="49"/>
    <col min="13057" max="13057" width="31.5703125" style="49" customWidth="1"/>
    <col min="13058" max="13058" width="4.7109375" style="49" customWidth="1"/>
    <col min="13059" max="13059" width="6.7109375" style="49" customWidth="1"/>
    <col min="13060" max="13060" width="4.7109375" style="49" customWidth="1"/>
    <col min="13061" max="13061" width="6.7109375" style="49" customWidth="1"/>
    <col min="13062" max="13062" width="4.7109375" style="49" customWidth="1"/>
    <col min="13063" max="13063" width="6.7109375" style="49" customWidth="1"/>
    <col min="13064" max="13064" width="4.7109375" style="49" customWidth="1"/>
    <col min="13065" max="13065" width="6.7109375" style="49" customWidth="1"/>
    <col min="13066" max="13066" width="9.140625" style="49"/>
    <col min="13067" max="13068" width="10.5703125" style="49" bestFit="1" customWidth="1"/>
    <col min="13069" max="13312" width="9.140625" style="49"/>
    <col min="13313" max="13313" width="31.5703125" style="49" customWidth="1"/>
    <col min="13314" max="13314" width="4.7109375" style="49" customWidth="1"/>
    <col min="13315" max="13315" width="6.7109375" style="49" customWidth="1"/>
    <col min="13316" max="13316" width="4.7109375" style="49" customWidth="1"/>
    <col min="13317" max="13317" width="6.7109375" style="49" customWidth="1"/>
    <col min="13318" max="13318" width="4.7109375" style="49" customWidth="1"/>
    <col min="13319" max="13319" width="6.7109375" style="49" customWidth="1"/>
    <col min="13320" max="13320" width="4.7109375" style="49" customWidth="1"/>
    <col min="13321" max="13321" width="6.7109375" style="49" customWidth="1"/>
    <col min="13322" max="13322" width="9.140625" style="49"/>
    <col min="13323" max="13324" width="10.5703125" style="49" bestFit="1" customWidth="1"/>
    <col min="13325" max="13568" width="9.140625" style="49"/>
    <col min="13569" max="13569" width="31.5703125" style="49" customWidth="1"/>
    <col min="13570" max="13570" width="4.7109375" style="49" customWidth="1"/>
    <col min="13571" max="13571" width="6.7109375" style="49" customWidth="1"/>
    <col min="13572" max="13572" width="4.7109375" style="49" customWidth="1"/>
    <col min="13573" max="13573" width="6.7109375" style="49" customWidth="1"/>
    <col min="13574" max="13574" width="4.7109375" style="49" customWidth="1"/>
    <col min="13575" max="13575" width="6.7109375" style="49" customWidth="1"/>
    <col min="13576" max="13576" width="4.7109375" style="49" customWidth="1"/>
    <col min="13577" max="13577" width="6.7109375" style="49" customWidth="1"/>
    <col min="13578" max="13578" width="9.140625" style="49"/>
    <col min="13579" max="13580" width="10.5703125" style="49" bestFit="1" customWidth="1"/>
    <col min="13581" max="13824" width="9.140625" style="49"/>
    <col min="13825" max="13825" width="31.5703125" style="49" customWidth="1"/>
    <col min="13826" max="13826" width="4.7109375" style="49" customWidth="1"/>
    <col min="13827" max="13827" width="6.7109375" style="49" customWidth="1"/>
    <col min="13828" max="13828" width="4.7109375" style="49" customWidth="1"/>
    <col min="13829" max="13829" width="6.7109375" style="49" customWidth="1"/>
    <col min="13830" max="13830" width="4.7109375" style="49" customWidth="1"/>
    <col min="13831" max="13831" width="6.7109375" style="49" customWidth="1"/>
    <col min="13832" max="13832" width="4.7109375" style="49" customWidth="1"/>
    <col min="13833" max="13833" width="6.7109375" style="49" customWidth="1"/>
    <col min="13834" max="13834" width="9.140625" style="49"/>
    <col min="13835" max="13836" width="10.5703125" style="49" bestFit="1" customWidth="1"/>
    <col min="13837" max="14080" width="9.140625" style="49"/>
    <col min="14081" max="14081" width="31.5703125" style="49" customWidth="1"/>
    <col min="14082" max="14082" width="4.7109375" style="49" customWidth="1"/>
    <col min="14083" max="14083" width="6.7109375" style="49" customWidth="1"/>
    <col min="14084" max="14084" width="4.7109375" style="49" customWidth="1"/>
    <col min="14085" max="14085" width="6.7109375" style="49" customWidth="1"/>
    <col min="14086" max="14086" width="4.7109375" style="49" customWidth="1"/>
    <col min="14087" max="14087" width="6.7109375" style="49" customWidth="1"/>
    <col min="14088" max="14088" width="4.7109375" style="49" customWidth="1"/>
    <col min="14089" max="14089" width="6.7109375" style="49" customWidth="1"/>
    <col min="14090" max="14090" width="9.140625" style="49"/>
    <col min="14091" max="14092" width="10.5703125" style="49" bestFit="1" customWidth="1"/>
    <col min="14093" max="14336" width="9.140625" style="49"/>
    <col min="14337" max="14337" width="31.5703125" style="49" customWidth="1"/>
    <col min="14338" max="14338" width="4.7109375" style="49" customWidth="1"/>
    <col min="14339" max="14339" width="6.7109375" style="49" customWidth="1"/>
    <col min="14340" max="14340" width="4.7109375" style="49" customWidth="1"/>
    <col min="14341" max="14341" width="6.7109375" style="49" customWidth="1"/>
    <col min="14342" max="14342" width="4.7109375" style="49" customWidth="1"/>
    <col min="14343" max="14343" width="6.7109375" style="49" customWidth="1"/>
    <col min="14344" max="14344" width="4.7109375" style="49" customWidth="1"/>
    <col min="14345" max="14345" width="6.7109375" style="49" customWidth="1"/>
    <col min="14346" max="14346" width="9.140625" style="49"/>
    <col min="14347" max="14348" width="10.5703125" style="49" bestFit="1" customWidth="1"/>
    <col min="14349" max="14592" width="9.140625" style="49"/>
    <col min="14593" max="14593" width="31.5703125" style="49" customWidth="1"/>
    <col min="14594" max="14594" width="4.7109375" style="49" customWidth="1"/>
    <col min="14595" max="14595" width="6.7109375" style="49" customWidth="1"/>
    <col min="14596" max="14596" width="4.7109375" style="49" customWidth="1"/>
    <col min="14597" max="14597" width="6.7109375" style="49" customWidth="1"/>
    <col min="14598" max="14598" width="4.7109375" style="49" customWidth="1"/>
    <col min="14599" max="14599" width="6.7109375" style="49" customWidth="1"/>
    <col min="14600" max="14600" width="4.7109375" style="49" customWidth="1"/>
    <col min="14601" max="14601" width="6.7109375" style="49" customWidth="1"/>
    <col min="14602" max="14602" width="9.140625" style="49"/>
    <col min="14603" max="14604" width="10.5703125" style="49" bestFit="1" customWidth="1"/>
    <col min="14605" max="14848" width="9.140625" style="49"/>
    <col min="14849" max="14849" width="31.5703125" style="49" customWidth="1"/>
    <col min="14850" max="14850" width="4.7109375" style="49" customWidth="1"/>
    <col min="14851" max="14851" width="6.7109375" style="49" customWidth="1"/>
    <col min="14852" max="14852" width="4.7109375" style="49" customWidth="1"/>
    <col min="14853" max="14853" width="6.7109375" style="49" customWidth="1"/>
    <col min="14854" max="14854" width="4.7109375" style="49" customWidth="1"/>
    <col min="14855" max="14855" width="6.7109375" style="49" customWidth="1"/>
    <col min="14856" max="14856" width="4.7109375" style="49" customWidth="1"/>
    <col min="14857" max="14857" width="6.7109375" style="49" customWidth="1"/>
    <col min="14858" max="14858" width="9.140625" style="49"/>
    <col min="14859" max="14860" width="10.5703125" style="49" bestFit="1" customWidth="1"/>
    <col min="14861" max="15104" width="9.140625" style="49"/>
    <col min="15105" max="15105" width="31.5703125" style="49" customWidth="1"/>
    <col min="15106" max="15106" width="4.7109375" style="49" customWidth="1"/>
    <col min="15107" max="15107" width="6.7109375" style="49" customWidth="1"/>
    <col min="15108" max="15108" width="4.7109375" style="49" customWidth="1"/>
    <col min="15109" max="15109" width="6.7109375" style="49" customWidth="1"/>
    <col min="15110" max="15110" width="4.7109375" style="49" customWidth="1"/>
    <col min="15111" max="15111" width="6.7109375" style="49" customWidth="1"/>
    <col min="15112" max="15112" width="4.7109375" style="49" customWidth="1"/>
    <col min="15113" max="15113" width="6.7109375" style="49" customWidth="1"/>
    <col min="15114" max="15114" width="9.140625" style="49"/>
    <col min="15115" max="15116" width="10.5703125" style="49" bestFit="1" customWidth="1"/>
    <col min="15117" max="15360" width="9.140625" style="49"/>
    <col min="15361" max="15361" width="31.5703125" style="49" customWidth="1"/>
    <col min="15362" max="15362" width="4.7109375" style="49" customWidth="1"/>
    <col min="15363" max="15363" width="6.7109375" style="49" customWidth="1"/>
    <col min="15364" max="15364" width="4.7109375" style="49" customWidth="1"/>
    <col min="15365" max="15365" width="6.7109375" style="49" customWidth="1"/>
    <col min="15366" max="15366" width="4.7109375" style="49" customWidth="1"/>
    <col min="15367" max="15367" width="6.7109375" style="49" customWidth="1"/>
    <col min="15368" max="15368" width="4.7109375" style="49" customWidth="1"/>
    <col min="15369" max="15369" width="6.7109375" style="49" customWidth="1"/>
    <col min="15370" max="15370" width="9.140625" style="49"/>
    <col min="15371" max="15372" width="10.5703125" style="49" bestFit="1" customWidth="1"/>
    <col min="15373" max="15616" width="9.140625" style="49"/>
    <col min="15617" max="15617" width="31.5703125" style="49" customWidth="1"/>
    <col min="15618" max="15618" width="4.7109375" style="49" customWidth="1"/>
    <col min="15619" max="15619" width="6.7109375" style="49" customWidth="1"/>
    <col min="15620" max="15620" width="4.7109375" style="49" customWidth="1"/>
    <col min="15621" max="15621" width="6.7109375" style="49" customWidth="1"/>
    <col min="15622" max="15622" width="4.7109375" style="49" customWidth="1"/>
    <col min="15623" max="15623" width="6.7109375" style="49" customWidth="1"/>
    <col min="15624" max="15624" width="4.7109375" style="49" customWidth="1"/>
    <col min="15625" max="15625" width="6.7109375" style="49" customWidth="1"/>
    <col min="15626" max="15626" width="9.140625" style="49"/>
    <col min="15627" max="15628" width="10.5703125" style="49" bestFit="1" customWidth="1"/>
    <col min="15629" max="15872" width="9.140625" style="49"/>
    <col min="15873" max="15873" width="31.5703125" style="49" customWidth="1"/>
    <col min="15874" max="15874" width="4.7109375" style="49" customWidth="1"/>
    <col min="15875" max="15875" width="6.7109375" style="49" customWidth="1"/>
    <col min="15876" max="15876" width="4.7109375" style="49" customWidth="1"/>
    <col min="15877" max="15877" width="6.7109375" style="49" customWidth="1"/>
    <col min="15878" max="15878" width="4.7109375" style="49" customWidth="1"/>
    <col min="15879" max="15879" width="6.7109375" style="49" customWidth="1"/>
    <col min="15880" max="15880" width="4.7109375" style="49" customWidth="1"/>
    <col min="15881" max="15881" width="6.7109375" style="49" customWidth="1"/>
    <col min="15882" max="15882" width="9.140625" style="49"/>
    <col min="15883" max="15884" width="10.5703125" style="49" bestFit="1" customWidth="1"/>
    <col min="15885" max="16128" width="9.140625" style="49"/>
    <col min="16129" max="16129" width="31.5703125" style="49" customWidth="1"/>
    <col min="16130" max="16130" width="4.7109375" style="49" customWidth="1"/>
    <col min="16131" max="16131" width="6.7109375" style="49" customWidth="1"/>
    <col min="16132" max="16132" width="4.7109375" style="49" customWidth="1"/>
    <col min="16133" max="16133" width="6.7109375" style="49" customWidth="1"/>
    <col min="16134" max="16134" width="4.7109375" style="49" customWidth="1"/>
    <col min="16135" max="16135" width="6.7109375" style="49" customWidth="1"/>
    <col min="16136" max="16136" width="4.7109375" style="49" customWidth="1"/>
    <col min="16137" max="16137" width="6.7109375" style="49" customWidth="1"/>
    <col min="16138" max="16138" width="9.140625" style="49"/>
    <col min="16139" max="16140" width="10.5703125" style="49" bestFit="1" customWidth="1"/>
    <col min="16141" max="16384" width="9.140625" style="49"/>
  </cols>
  <sheetData>
    <row r="1" spans="1:14">
      <c r="A1" s="1" t="s">
        <v>66</v>
      </c>
      <c r="B1" s="1"/>
      <c r="C1" s="1"/>
      <c r="D1" s="1"/>
      <c r="E1" s="1"/>
      <c r="F1" s="1"/>
      <c r="G1" s="1"/>
      <c r="H1" s="1"/>
      <c r="I1" s="1"/>
      <c r="J1" s="2"/>
    </row>
    <row r="2" spans="1:14">
      <c r="A2" s="1" t="s">
        <v>67</v>
      </c>
      <c r="B2" s="1"/>
      <c r="C2" s="1"/>
      <c r="D2" s="1"/>
      <c r="E2" s="1"/>
      <c r="F2" s="1"/>
      <c r="G2" s="1"/>
      <c r="H2" s="1"/>
      <c r="I2" s="1"/>
      <c r="J2" s="2"/>
    </row>
    <row r="3" spans="1:14">
      <c r="A3" s="2"/>
      <c r="B3" s="2"/>
      <c r="C3" s="2"/>
      <c r="D3" s="2"/>
      <c r="E3" s="2"/>
      <c r="F3" s="2"/>
      <c r="G3" s="2"/>
      <c r="H3" s="2"/>
      <c r="I3" s="2"/>
      <c r="J3" s="2"/>
    </row>
    <row r="4" spans="1:14">
      <c r="A4" s="5"/>
      <c r="B4" s="5"/>
      <c r="C4" s="21">
        <v>1967</v>
      </c>
      <c r="D4" s="21"/>
      <c r="E4" s="21">
        <v>1968</v>
      </c>
      <c r="F4" s="21"/>
      <c r="G4" s="21">
        <v>2005</v>
      </c>
      <c r="H4" s="21"/>
      <c r="I4" s="21">
        <v>2009</v>
      </c>
      <c r="J4" s="2"/>
      <c r="K4" s="10"/>
      <c r="L4" s="10"/>
      <c r="M4" s="10"/>
      <c r="N4" s="10"/>
    </row>
    <row r="5" spans="1:14">
      <c r="A5" s="2" t="s">
        <v>68</v>
      </c>
      <c r="B5" s="2"/>
      <c r="C5" s="23" t="s">
        <v>69</v>
      </c>
      <c r="D5" s="23"/>
      <c r="E5" s="23"/>
      <c r="F5" s="23"/>
      <c r="G5" s="23"/>
      <c r="H5" s="23"/>
      <c r="I5" s="23"/>
      <c r="J5" s="2"/>
      <c r="K5" s="10"/>
      <c r="L5" s="10"/>
      <c r="M5" s="10"/>
      <c r="N5" s="10"/>
    </row>
    <row r="6" spans="1:14">
      <c r="A6" s="2" t="s">
        <v>70</v>
      </c>
      <c r="B6" s="2"/>
      <c r="C6" s="9">
        <f>C8+C13</f>
        <v>5.0999999999999996</v>
      </c>
      <c r="D6" s="9"/>
      <c r="E6" s="9">
        <f>E8+E13</f>
        <v>8.3999999999999986</v>
      </c>
      <c r="F6" s="9"/>
      <c r="G6" s="30">
        <f>G8+G13+G15</f>
        <v>642.28399999999999</v>
      </c>
      <c r="H6" s="30"/>
      <c r="I6" s="30">
        <v>871</v>
      </c>
      <c r="J6" s="2"/>
      <c r="K6" s="10"/>
      <c r="L6" s="10"/>
      <c r="M6" s="10"/>
      <c r="N6" s="10"/>
    </row>
    <row r="7" spans="1:14">
      <c r="A7" s="2" t="s">
        <v>71</v>
      </c>
      <c r="B7" s="2"/>
      <c r="C7" s="24" t="s">
        <v>72</v>
      </c>
      <c r="D7" s="24"/>
      <c r="E7" s="25">
        <f>E8+E14</f>
        <v>6.6999999999999993</v>
      </c>
      <c r="F7" s="25"/>
      <c r="G7" s="31">
        <f>G8+G14+G16</f>
        <v>511.649</v>
      </c>
      <c r="H7" s="31"/>
      <c r="I7" s="31">
        <v>745</v>
      </c>
      <c r="J7" s="2"/>
      <c r="K7" s="61"/>
      <c r="L7" s="61"/>
    </row>
    <row r="8" spans="1:14" ht="14.25">
      <c r="A8" s="2" t="s">
        <v>73</v>
      </c>
      <c r="B8" s="2"/>
      <c r="C8" s="25">
        <f>SUM(C9:C10)</f>
        <v>3.2</v>
      </c>
      <c r="D8" s="25"/>
      <c r="E8" s="25">
        <f>SUM(E9:E10)</f>
        <v>5.0999999999999996</v>
      </c>
      <c r="F8" s="25"/>
      <c r="G8" s="31">
        <f>SUM(G9:G11)</f>
        <v>333.18399999999997</v>
      </c>
      <c r="H8" s="31"/>
      <c r="I8" s="31">
        <v>497</v>
      </c>
      <c r="J8" s="2"/>
    </row>
    <row r="9" spans="1:14">
      <c r="A9" s="2" t="s">
        <v>74</v>
      </c>
      <c r="B9" s="2"/>
      <c r="C9" s="25">
        <v>2.5</v>
      </c>
      <c r="D9" s="25"/>
      <c r="E9" s="25">
        <v>3.7</v>
      </c>
      <c r="F9" s="25"/>
      <c r="G9" s="31">
        <v>182.523</v>
      </c>
      <c r="H9" s="31"/>
      <c r="I9" s="31">
        <v>240</v>
      </c>
      <c r="J9" s="2"/>
    </row>
    <row r="10" spans="1:14">
      <c r="A10" s="2" t="s">
        <v>75</v>
      </c>
      <c r="B10" s="2"/>
      <c r="C10" s="25">
        <v>0.7</v>
      </c>
      <c r="D10" s="25"/>
      <c r="E10" s="25">
        <v>1.4</v>
      </c>
      <c r="F10" s="25"/>
      <c r="G10" s="31">
        <v>149.536</v>
      </c>
      <c r="H10" s="31"/>
      <c r="I10" s="31">
        <v>204</v>
      </c>
      <c r="J10" s="2"/>
      <c r="K10" s="19"/>
    </row>
    <row r="11" spans="1:14" ht="14.25">
      <c r="A11" s="2" t="s">
        <v>76</v>
      </c>
      <c r="B11" s="2"/>
      <c r="C11" s="24" t="s">
        <v>72</v>
      </c>
      <c r="D11" s="24"/>
      <c r="E11" s="24" t="s">
        <v>72</v>
      </c>
      <c r="F11" s="24"/>
      <c r="G11" s="31">
        <v>1.125</v>
      </c>
      <c r="H11" s="31"/>
      <c r="I11" s="31">
        <v>4.1999999999999998E-5</v>
      </c>
      <c r="J11" s="2"/>
    </row>
    <row r="12" spans="1:14">
      <c r="A12" s="2" t="s">
        <v>77</v>
      </c>
      <c r="B12" s="2"/>
      <c r="C12" s="24" t="s">
        <v>72</v>
      </c>
      <c r="D12" s="24"/>
      <c r="E12" s="24" t="s">
        <v>72</v>
      </c>
      <c r="F12" s="24"/>
      <c r="G12" s="24" t="s">
        <v>72</v>
      </c>
      <c r="H12" s="24"/>
      <c r="I12" s="31">
        <v>53</v>
      </c>
      <c r="J12" s="2"/>
    </row>
    <row r="13" spans="1:14" ht="14.25">
      <c r="A13" s="2" t="s">
        <v>78</v>
      </c>
      <c r="B13" s="2"/>
      <c r="C13" s="25">
        <v>1.9</v>
      </c>
      <c r="D13" s="25"/>
      <c r="E13" s="25">
        <v>3.3</v>
      </c>
      <c r="F13" s="25"/>
      <c r="G13" s="31">
        <f>300.8+1.3</f>
        <v>302.10000000000002</v>
      </c>
      <c r="H13" s="31"/>
      <c r="I13" s="31">
        <v>363</v>
      </c>
      <c r="J13" s="2"/>
    </row>
    <row r="14" spans="1:14">
      <c r="A14" s="2" t="s">
        <v>79</v>
      </c>
      <c r="B14" s="2"/>
      <c r="C14" s="24" t="s">
        <v>72</v>
      </c>
      <c r="D14" s="24"/>
      <c r="E14" s="25">
        <v>1.6</v>
      </c>
      <c r="F14" s="25"/>
      <c r="G14" s="31">
        <v>173.33600000000001</v>
      </c>
      <c r="H14" s="31"/>
      <c r="I14" s="31">
        <v>241</v>
      </c>
      <c r="J14" s="2"/>
      <c r="K14" s="2"/>
    </row>
    <row r="15" spans="1:14" ht="14.25">
      <c r="A15" s="2" t="s">
        <v>80</v>
      </c>
      <c r="B15" s="2"/>
      <c r="C15" s="24" t="s">
        <v>72</v>
      </c>
      <c r="D15" s="24"/>
      <c r="E15" s="24" t="s">
        <v>72</v>
      </c>
      <c r="F15" s="24"/>
      <c r="G15" s="31">
        <v>7</v>
      </c>
      <c r="H15" s="31"/>
      <c r="I15" s="31">
        <v>11</v>
      </c>
      <c r="J15" s="2"/>
    </row>
    <row r="16" spans="1:14">
      <c r="A16" s="3" t="s">
        <v>79</v>
      </c>
      <c r="B16" s="3"/>
      <c r="C16" s="32" t="s">
        <v>72</v>
      </c>
      <c r="D16" s="32"/>
      <c r="E16" s="32" t="s">
        <v>72</v>
      </c>
      <c r="F16" s="32"/>
      <c r="G16" s="33">
        <v>5.1289999999999996</v>
      </c>
      <c r="H16" s="33"/>
      <c r="I16" s="33">
        <v>8</v>
      </c>
      <c r="J16" s="2"/>
    </row>
    <row r="17" spans="1:26" ht="15" customHeight="1">
      <c r="A17" s="34" t="s">
        <v>81</v>
      </c>
      <c r="B17" s="34"/>
      <c r="C17" s="2"/>
      <c r="D17" s="2"/>
      <c r="E17" s="2"/>
      <c r="F17" s="2"/>
      <c r="G17" s="2"/>
      <c r="H17" s="2"/>
      <c r="I17" s="2"/>
      <c r="J17" s="2"/>
      <c r="Q17" s="35"/>
      <c r="R17" s="36"/>
      <c r="S17" s="36"/>
      <c r="T17" s="36"/>
      <c r="U17" s="36"/>
      <c r="V17" s="36"/>
      <c r="W17" s="36"/>
      <c r="X17" s="36"/>
      <c r="Y17" s="36"/>
      <c r="Z17" s="36"/>
    </row>
    <row r="18" spans="1:26">
      <c r="A18" s="37" t="s">
        <v>82</v>
      </c>
      <c r="B18" s="37"/>
      <c r="C18" s="2"/>
      <c r="D18" s="2"/>
      <c r="E18" s="2"/>
      <c r="F18" s="2"/>
      <c r="G18" s="2"/>
      <c r="H18" s="2"/>
      <c r="I18" s="2"/>
      <c r="J18" s="2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4.25">
      <c r="A19" s="37" t="s">
        <v>83</v>
      </c>
      <c r="B19" s="37"/>
      <c r="C19" s="2"/>
      <c r="D19" s="2"/>
      <c r="E19" s="2"/>
      <c r="F19" s="2"/>
      <c r="G19" s="2"/>
      <c r="H19" s="2"/>
      <c r="I19" s="2"/>
      <c r="J19" s="2"/>
      <c r="K19" s="62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4.25">
      <c r="A20" s="34" t="s">
        <v>84</v>
      </c>
      <c r="B20" s="34"/>
      <c r="C20" s="2"/>
      <c r="D20" s="2"/>
      <c r="E20" s="2"/>
      <c r="F20" s="2"/>
      <c r="G20" s="2"/>
      <c r="H20" s="2"/>
      <c r="I20" s="2"/>
      <c r="J20" s="2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>
      <c r="A21" s="37" t="s">
        <v>85</v>
      </c>
      <c r="B21" s="37"/>
      <c r="C21" s="2"/>
      <c r="D21" s="2"/>
      <c r="E21" s="2"/>
      <c r="F21" s="2"/>
      <c r="G21" s="2"/>
      <c r="H21" s="2"/>
      <c r="I21" s="2"/>
      <c r="J21" s="2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>
      <c r="A22" s="37" t="s">
        <v>86</v>
      </c>
      <c r="B22" s="37"/>
      <c r="C22" s="2"/>
      <c r="D22" s="2"/>
      <c r="E22" s="2"/>
      <c r="F22" s="2"/>
      <c r="G22" s="2"/>
      <c r="H22" s="2"/>
      <c r="I22" s="2"/>
      <c r="J22" s="2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>
      <c r="A23" s="37" t="s">
        <v>87</v>
      </c>
      <c r="B23" s="37"/>
      <c r="C23" s="2"/>
      <c r="D23" s="2"/>
      <c r="E23" s="2"/>
      <c r="F23" s="2"/>
      <c r="G23" s="2"/>
      <c r="H23" s="2"/>
      <c r="I23" s="2"/>
      <c r="J23" s="2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14.25">
      <c r="A24" s="34" t="s">
        <v>88</v>
      </c>
      <c r="B24" s="37"/>
      <c r="C24" s="2"/>
      <c r="D24" s="2"/>
      <c r="E24" s="2"/>
      <c r="F24" s="2"/>
      <c r="G24" s="2"/>
      <c r="H24" s="2"/>
      <c r="I24" s="2"/>
      <c r="J24" s="2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4.25">
      <c r="A25" s="37" t="s">
        <v>89</v>
      </c>
      <c r="B25" s="37"/>
      <c r="C25" s="2"/>
      <c r="D25" s="2"/>
      <c r="E25" s="2"/>
      <c r="F25" s="2"/>
      <c r="G25" s="2"/>
      <c r="H25" s="2"/>
      <c r="I25" s="2"/>
      <c r="J25" s="2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4.25">
      <c r="A26" s="34" t="s">
        <v>90</v>
      </c>
      <c r="B26" s="37"/>
      <c r="C26" s="2"/>
      <c r="D26" s="2"/>
      <c r="E26" s="2"/>
      <c r="F26" s="2"/>
      <c r="G26" s="2"/>
      <c r="H26" s="2"/>
      <c r="I26" s="2"/>
      <c r="J26" s="2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>
      <c r="A27" s="37" t="s">
        <v>91</v>
      </c>
      <c r="B27" s="37"/>
      <c r="C27" s="2"/>
      <c r="D27" s="2"/>
      <c r="E27" s="2"/>
      <c r="F27" s="2"/>
      <c r="G27" s="2"/>
      <c r="H27" s="2"/>
      <c r="I27" s="2"/>
      <c r="J27" s="2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>
      <c r="A28" s="37" t="s">
        <v>92</v>
      </c>
      <c r="B28" s="37"/>
      <c r="C28" s="2"/>
      <c r="D28" s="2"/>
      <c r="E28" s="2"/>
      <c r="F28" s="2"/>
      <c r="G28" s="2"/>
      <c r="H28" s="2"/>
      <c r="I28" s="2"/>
      <c r="J28" s="2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7.5" customHeight="1">
      <c r="A29" s="37"/>
      <c r="B29" s="37"/>
      <c r="C29" s="2"/>
      <c r="D29" s="2"/>
      <c r="E29" s="2"/>
      <c r="F29" s="2"/>
      <c r="G29" s="2"/>
      <c r="H29" s="2"/>
      <c r="I29" s="2"/>
      <c r="J29" s="2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>
      <c r="A30" s="2" t="s">
        <v>93</v>
      </c>
      <c r="B30" s="2"/>
      <c r="C30" s="2"/>
      <c r="D30" s="2"/>
      <c r="E30" s="2"/>
      <c r="F30" s="2"/>
      <c r="G30" s="2"/>
      <c r="H30" s="2"/>
      <c r="I30" s="2"/>
      <c r="J30" s="2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7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>
      <c r="A32" s="2" t="s">
        <v>41</v>
      </c>
      <c r="B32" s="2"/>
      <c r="C32" s="2"/>
      <c r="D32" s="2"/>
      <c r="E32" s="2"/>
      <c r="F32" s="2"/>
      <c r="G32" s="2"/>
      <c r="H32" s="2"/>
      <c r="I32" s="2"/>
      <c r="J32" s="2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>
      <c r="A33" s="2"/>
      <c r="B33" s="2"/>
      <c r="C33" s="2"/>
      <c r="D33" s="2"/>
      <c r="E33" s="2"/>
      <c r="F33" s="2"/>
      <c r="G33" s="2"/>
      <c r="H33" s="2"/>
      <c r="I33" s="2"/>
      <c r="J33" s="2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.75" customHeight="1"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26"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26"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26"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26"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26"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26">
      <c r="C41" s="10"/>
      <c r="D41" s="10"/>
      <c r="E41" s="10"/>
      <c r="F41" s="10"/>
      <c r="G41" s="10"/>
      <c r="H41" s="10"/>
      <c r="I41" s="10"/>
      <c r="J41" s="10"/>
      <c r="K41" s="10"/>
      <c r="L41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7"/>
  <sheetViews>
    <sheetView workbookViewId="0"/>
  </sheetViews>
  <sheetFormatPr defaultRowHeight="12.75"/>
  <cols>
    <col min="1" max="1" width="24.28515625" style="49" customWidth="1"/>
    <col min="2" max="2" width="6.7109375" style="49" customWidth="1"/>
    <col min="3" max="3" width="15.7109375" style="49" customWidth="1"/>
    <col min="4" max="4" width="6.7109375" style="49" customWidth="1"/>
    <col min="5" max="5" width="15.7109375" style="49" customWidth="1"/>
    <col min="6" max="7" width="9.140625" style="49"/>
    <col min="8" max="8" width="11.5703125" style="49" customWidth="1"/>
    <col min="9" max="11" width="9.140625" style="49"/>
    <col min="12" max="12" width="13.28515625" style="49" customWidth="1"/>
    <col min="13" max="13" width="17.42578125" style="49" customWidth="1"/>
    <col min="14" max="14" width="17.7109375" style="49" customWidth="1"/>
    <col min="15" max="256" width="9.140625" style="49"/>
    <col min="257" max="257" width="24.28515625" style="49" customWidth="1"/>
    <col min="258" max="258" width="6.7109375" style="49" customWidth="1"/>
    <col min="259" max="259" width="15.7109375" style="49" customWidth="1"/>
    <col min="260" max="260" width="6.7109375" style="49" customWidth="1"/>
    <col min="261" max="261" width="15.7109375" style="49" customWidth="1"/>
    <col min="262" max="263" width="9.140625" style="49"/>
    <col min="264" max="264" width="11.5703125" style="49" customWidth="1"/>
    <col min="265" max="267" width="9.140625" style="49"/>
    <col min="268" max="268" width="13.28515625" style="49" customWidth="1"/>
    <col min="269" max="269" width="17.42578125" style="49" customWidth="1"/>
    <col min="270" max="270" width="17.7109375" style="49" customWidth="1"/>
    <col min="271" max="512" width="9.140625" style="49"/>
    <col min="513" max="513" width="24.28515625" style="49" customWidth="1"/>
    <col min="514" max="514" width="6.7109375" style="49" customWidth="1"/>
    <col min="515" max="515" width="15.7109375" style="49" customWidth="1"/>
    <col min="516" max="516" width="6.7109375" style="49" customWidth="1"/>
    <col min="517" max="517" width="15.7109375" style="49" customWidth="1"/>
    <col min="518" max="519" width="9.140625" style="49"/>
    <col min="520" max="520" width="11.5703125" style="49" customWidth="1"/>
    <col min="521" max="523" width="9.140625" style="49"/>
    <col min="524" max="524" width="13.28515625" style="49" customWidth="1"/>
    <col min="525" max="525" width="17.42578125" style="49" customWidth="1"/>
    <col min="526" max="526" width="17.7109375" style="49" customWidth="1"/>
    <col min="527" max="768" width="9.140625" style="49"/>
    <col min="769" max="769" width="24.28515625" style="49" customWidth="1"/>
    <col min="770" max="770" width="6.7109375" style="49" customWidth="1"/>
    <col min="771" max="771" width="15.7109375" style="49" customWidth="1"/>
    <col min="772" max="772" width="6.7109375" style="49" customWidth="1"/>
    <col min="773" max="773" width="15.7109375" style="49" customWidth="1"/>
    <col min="774" max="775" width="9.140625" style="49"/>
    <col min="776" max="776" width="11.5703125" style="49" customWidth="1"/>
    <col min="777" max="779" width="9.140625" style="49"/>
    <col min="780" max="780" width="13.28515625" style="49" customWidth="1"/>
    <col min="781" max="781" width="17.42578125" style="49" customWidth="1"/>
    <col min="782" max="782" width="17.7109375" style="49" customWidth="1"/>
    <col min="783" max="1024" width="9.140625" style="49"/>
    <col min="1025" max="1025" width="24.28515625" style="49" customWidth="1"/>
    <col min="1026" max="1026" width="6.7109375" style="49" customWidth="1"/>
    <col min="1027" max="1027" width="15.7109375" style="49" customWidth="1"/>
    <col min="1028" max="1028" width="6.7109375" style="49" customWidth="1"/>
    <col min="1029" max="1029" width="15.7109375" style="49" customWidth="1"/>
    <col min="1030" max="1031" width="9.140625" style="49"/>
    <col min="1032" max="1032" width="11.5703125" style="49" customWidth="1"/>
    <col min="1033" max="1035" width="9.140625" style="49"/>
    <col min="1036" max="1036" width="13.28515625" style="49" customWidth="1"/>
    <col min="1037" max="1037" width="17.42578125" style="49" customWidth="1"/>
    <col min="1038" max="1038" width="17.7109375" style="49" customWidth="1"/>
    <col min="1039" max="1280" width="9.140625" style="49"/>
    <col min="1281" max="1281" width="24.28515625" style="49" customWidth="1"/>
    <col min="1282" max="1282" width="6.7109375" style="49" customWidth="1"/>
    <col min="1283" max="1283" width="15.7109375" style="49" customWidth="1"/>
    <col min="1284" max="1284" width="6.7109375" style="49" customWidth="1"/>
    <col min="1285" max="1285" width="15.7109375" style="49" customWidth="1"/>
    <col min="1286" max="1287" width="9.140625" style="49"/>
    <col min="1288" max="1288" width="11.5703125" style="49" customWidth="1"/>
    <col min="1289" max="1291" width="9.140625" style="49"/>
    <col min="1292" max="1292" width="13.28515625" style="49" customWidth="1"/>
    <col min="1293" max="1293" width="17.42578125" style="49" customWidth="1"/>
    <col min="1294" max="1294" width="17.7109375" style="49" customWidth="1"/>
    <col min="1295" max="1536" width="9.140625" style="49"/>
    <col min="1537" max="1537" width="24.28515625" style="49" customWidth="1"/>
    <col min="1538" max="1538" width="6.7109375" style="49" customWidth="1"/>
    <col min="1539" max="1539" width="15.7109375" style="49" customWidth="1"/>
    <col min="1540" max="1540" width="6.7109375" style="49" customWidth="1"/>
    <col min="1541" max="1541" width="15.7109375" style="49" customWidth="1"/>
    <col min="1542" max="1543" width="9.140625" style="49"/>
    <col min="1544" max="1544" width="11.5703125" style="49" customWidth="1"/>
    <col min="1545" max="1547" width="9.140625" style="49"/>
    <col min="1548" max="1548" width="13.28515625" style="49" customWidth="1"/>
    <col min="1549" max="1549" width="17.42578125" style="49" customWidth="1"/>
    <col min="1550" max="1550" width="17.7109375" style="49" customWidth="1"/>
    <col min="1551" max="1792" width="9.140625" style="49"/>
    <col min="1793" max="1793" width="24.28515625" style="49" customWidth="1"/>
    <col min="1794" max="1794" width="6.7109375" style="49" customWidth="1"/>
    <col min="1795" max="1795" width="15.7109375" style="49" customWidth="1"/>
    <col min="1796" max="1796" width="6.7109375" style="49" customWidth="1"/>
    <col min="1797" max="1797" width="15.7109375" style="49" customWidth="1"/>
    <col min="1798" max="1799" width="9.140625" style="49"/>
    <col min="1800" max="1800" width="11.5703125" style="49" customWidth="1"/>
    <col min="1801" max="1803" width="9.140625" style="49"/>
    <col min="1804" max="1804" width="13.28515625" style="49" customWidth="1"/>
    <col min="1805" max="1805" width="17.42578125" style="49" customWidth="1"/>
    <col min="1806" max="1806" width="17.7109375" style="49" customWidth="1"/>
    <col min="1807" max="2048" width="9.140625" style="49"/>
    <col min="2049" max="2049" width="24.28515625" style="49" customWidth="1"/>
    <col min="2050" max="2050" width="6.7109375" style="49" customWidth="1"/>
    <col min="2051" max="2051" width="15.7109375" style="49" customWidth="1"/>
    <col min="2052" max="2052" width="6.7109375" style="49" customWidth="1"/>
    <col min="2053" max="2053" width="15.7109375" style="49" customWidth="1"/>
    <col min="2054" max="2055" width="9.140625" style="49"/>
    <col min="2056" max="2056" width="11.5703125" style="49" customWidth="1"/>
    <col min="2057" max="2059" width="9.140625" style="49"/>
    <col min="2060" max="2060" width="13.28515625" style="49" customWidth="1"/>
    <col min="2061" max="2061" width="17.42578125" style="49" customWidth="1"/>
    <col min="2062" max="2062" width="17.7109375" style="49" customWidth="1"/>
    <col min="2063" max="2304" width="9.140625" style="49"/>
    <col min="2305" max="2305" width="24.28515625" style="49" customWidth="1"/>
    <col min="2306" max="2306" width="6.7109375" style="49" customWidth="1"/>
    <col min="2307" max="2307" width="15.7109375" style="49" customWidth="1"/>
    <col min="2308" max="2308" width="6.7109375" style="49" customWidth="1"/>
    <col min="2309" max="2309" width="15.7109375" style="49" customWidth="1"/>
    <col min="2310" max="2311" width="9.140625" style="49"/>
    <col min="2312" max="2312" width="11.5703125" style="49" customWidth="1"/>
    <col min="2313" max="2315" width="9.140625" style="49"/>
    <col min="2316" max="2316" width="13.28515625" style="49" customWidth="1"/>
    <col min="2317" max="2317" width="17.42578125" style="49" customWidth="1"/>
    <col min="2318" max="2318" width="17.7109375" style="49" customWidth="1"/>
    <col min="2319" max="2560" width="9.140625" style="49"/>
    <col min="2561" max="2561" width="24.28515625" style="49" customWidth="1"/>
    <col min="2562" max="2562" width="6.7109375" style="49" customWidth="1"/>
    <col min="2563" max="2563" width="15.7109375" style="49" customWidth="1"/>
    <col min="2564" max="2564" width="6.7109375" style="49" customWidth="1"/>
    <col min="2565" max="2565" width="15.7109375" style="49" customWidth="1"/>
    <col min="2566" max="2567" width="9.140625" style="49"/>
    <col min="2568" max="2568" width="11.5703125" style="49" customWidth="1"/>
    <col min="2569" max="2571" width="9.140625" style="49"/>
    <col min="2572" max="2572" width="13.28515625" style="49" customWidth="1"/>
    <col min="2573" max="2573" width="17.42578125" style="49" customWidth="1"/>
    <col min="2574" max="2574" width="17.7109375" style="49" customWidth="1"/>
    <col min="2575" max="2816" width="9.140625" style="49"/>
    <col min="2817" max="2817" width="24.28515625" style="49" customWidth="1"/>
    <col min="2818" max="2818" width="6.7109375" style="49" customWidth="1"/>
    <col min="2819" max="2819" width="15.7109375" style="49" customWidth="1"/>
    <col min="2820" max="2820" width="6.7109375" style="49" customWidth="1"/>
    <col min="2821" max="2821" width="15.7109375" style="49" customWidth="1"/>
    <col min="2822" max="2823" width="9.140625" style="49"/>
    <col min="2824" max="2824" width="11.5703125" style="49" customWidth="1"/>
    <col min="2825" max="2827" width="9.140625" style="49"/>
    <col min="2828" max="2828" width="13.28515625" style="49" customWidth="1"/>
    <col min="2829" max="2829" width="17.42578125" style="49" customWidth="1"/>
    <col min="2830" max="2830" width="17.7109375" style="49" customWidth="1"/>
    <col min="2831" max="3072" width="9.140625" style="49"/>
    <col min="3073" max="3073" width="24.28515625" style="49" customWidth="1"/>
    <col min="3074" max="3074" width="6.7109375" style="49" customWidth="1"/>
    <col min="3075" max="3075" width="15.7109375" style="49" customWidth="1"/>
    <col min="3076" max="3076" width="6.7109375" style="49" customWidth="1"/>
    <col min="3077" max="3077" width="15.7109375" style="49" customWidth="1"/>
    <col min="3078" max="3079" width="9.140625" style="49"/>
    <col min="3080" max="3080" width="11.5703125" style="49" customWidth="1"/>
    <col min="3081" max="3083" width="9.140625" style="49"/>
    <col min="3084" max="3084" width="13.28515625" style="49" customWidth="1"/>
    <col min="3085" max="3085" width="17.42578125" style="49" customWidth="1"/>
    <col min="3086" max="3086" width="17.7109375" style="49" customWidth="1"/>
    <col min="3087" max="3328" width="9.140625" style="49"/>
    <col min="3329" max="3329" width="24.28515625" style="49" customWidth="1"/>
    <col min="3330" max="3330" width="6.7109375" style="49" customWidth="1"/>
    <col min="3331" max="3331" width="15.7109375" style="49" customWidth="1"/>
    <col min="3332" max="3332" width="6.7109375" style="49" customWidth="1"/>
    <col min="3333" max="3333" width="15.7109375" style="49" customWidth="1"/>
    <col min="3334" max="3335" width="9.140625" style="49"/>
    <col min="3336" max="3336" width="11.5703125" style="49" customWidth="1"/>
    <col min="3337" max="3339" width="9.140625" style="49"/>
    <col min="3340" max="3340" width="13.28515625" style="49" customWidth="1"/>
    <col min="3341" max="3341" width="17.42578125" style="49" customWidth="1"/>
    <col min="3342" max="3342" width="17.7109375" style="49" customWidth="1"/>
    <col min="3343" max="3584" width="9.140625" style="49"/>
    <col min="3585" max="3585" width="24.28515625" style="49" customWidth="1"/>
    <col min="3586" max="3586" width="6.7109375" style="49" customWidth="1"/>
    <col min="3587" max="3587" width="15.7109375" style="49" customWidth="1"/>
    <col min="3588" max="3588" width="6.7109375" style="49" customWidth="1"/>
    <col min="3589" max="3589" width="15.7109375" style="49" customWidth="1"/>
    <col min="3590" max="3591" width="9.140625" style="49"/>
    <col min="3592" max="3592" width="11.5703125" style="49" customWidth="1"/>
    <col min="3593" max="3595" width="9.140625" style="49"/>
    <col min="3596" max="3596" width="13.28515625" style="49" customWidth="1"/>
    <col min="3597" max="3597" width="17.42578125" style="49" customWidth="1"/>
    <col min="3598" max="3598" width="17.7109375" style="49" customWidth="1"/>
    <col min="3599" max="3840" width="9.140625" style="49"/>
    <col min="3841" max="3841" width="24.28515625" style="49" customWidth="1"/>
    <col min="3842" max="3842" width="6.7109375" style="49" customWidth="1"/>
    <col min="3843" max="3843" width="15.7109375" style="49" customWidth="1"/>
    <col min="3844" max="3844" width="6.7109375" style="49" customWidth="1"/>
    <col min="3845" max="3845" width="15.7109375" style="49" customWidth="1"/>
    <col min="3846" max="3847" width="9.140625" style="49"/>
    <col min="3848" max="3848" width="11.5703125" style="49" customWidth="1"/>
    <col min="3849" max="3851" width="9.140625" style="49"/>
    <col min="3852" max="3852" width="13.28515625" style="49" customWidth="1"/>
    <col min="3853" max="3853" width="17.42578125" style="49" customWidth="1"/>
    <col min="3854" max="3854" width="17.7109375" style="49" customWidth="1"/>
    <col min="3855" max="4096" width="9.140625" style="49"/>
    <col min="4097" max="4097" width="24.28515625" style="49" customWidth="1"/>
    <col min="4098" max="4098" width="6.7109375" style="49" customWidth="1"/>
    <col min="4099" max="4099" width="15.7109375" style="49" customWidth="1"/>
    <col min="4100" max="4100" width="6.7109375" style="49" customWidth="1"/>
    <col min="4101" max="4101" width="15.7109375" style="49" customWidth="1"/>
    <col min="4102" max="4103" width="9.140625" style="49"/>
    <col min="4104" max="4104" width="11.5703125" style="49" customWidth="1"/>
    <col min="4105" max="4107" width="9.140625" style="49"/>
    <col min="4108" max="4108" width="13.28515625" style="49" customWidth="1"/>
    <col min="4109" max="4109" width="17.42578125" style="49" customWidth="1"/>
    <col min="4110" max="4110" width="17.7109375" style="49" customWidth="1"/>
    <col min="4111" max="4352" width="9.140625" style="49"/>
    <col min="4353" max="4353" width="24.28515625" style="49" customWidth="1"/>
    <col min="4354" max="4354" width="6.7109375" style="49" customWidth="1"/>
    <col min="4355" max="4355" width="15.7109375" style="49" customWidth="1"/>
    <col min="4356" max="4356" width="6.7109375" style="49" customWidth="1"/>
    <col min="4357" max="4357" width="15.7109375" style="49" customWidth="1"/>
    <col min="4358" max="4359" width="9.140625" style="49"/>
    <col min="4360" max="4360" width="11.5703125" style="49" customWidth="1"/>
    <col min="4361" max="4363" width="9.140625" style="49"/>
    <col min="4364" max="4364" width="13.28515625" style="49" customWidth="1"/>
    <col min="4365" max="4365" width="17.42578125" style="49" customWidth="1"/>
    <col min="4366" max="4366" width="17.7109375" style="49" customWidth="1"/>
    <col min="4367" max="4608" width="9.140625" style="49"/>
    <col min="4609" max="4609" width="24.28515625" style="49" customWidth="1"/>
    <col min="4610" max="4610" width="6.7109375" style="49" customWidth="1"/>
    <col min="4611" max="4611" width="15.7109375" style="49" customWidth="1"/>
    <col min="4612" max="4612" width="6.7109375" style="49" customWidth="1"/>
    <col min="4613" max="4613" width="15.7109375" style="49" customWidth="1"/>
    <col min="4614" max="4615" width="9.140625" style="49"/>
    <col min="4616" max="4616" width="11.5703125" style="49" customWidth="1"/>
    <col min="4617" max="4619" width="9.140625" style="49"/>
    <col min="4620" max="4620" width="13.28515625" style="49" customWidth="1"/>
    <col min="4621" max="4621" width="17.42578125" style="49" customWidth="1"/>
    <col min="4622" max="4622" width="17.7109375" style="49" customWidth="1"/>
    <col min="4623" max="4864" width="9.140625" style="49"/>
    <col min="4865" max="4865" width="24.28515625" style="49" customWidth="1"/>
    <col min="4866" max="4866" width="6.7109375" style="49" customWidth="1"/>
    <col min="4867" max="4867" width="15.7109375" style="49" customWidth="1"/>
    <col min="4868" max="4868" width="6.7109375" style="49" customWidth="1"/>
    <col min="4869" max="4869" width="15.7109375" style="49" customWidth="1"/>
    <col min="4870" max="4871" width="9.140625" style="49"/>
    <col min="4872" max="4872" width="11.5703125" style="49" customWidth="1"/>
    <col min="4873" max="4875" width="9.140625" style="49"/>
    <col min="4876" max="4876" width="13.28515625" style="49" customWidth="1"/>
    <col min="4877" max="4877" width="17.42578125" style="49" customWidth="1"/>
    <col min="4878" max="4878" width="17.7109375" style="49" customWidth="1"/>
    <col min="4879" max="5120" width="9.140625" style="49"/>
    <col min="5121" max="5121" width="24.28515625" style="49" customWidth="1"/>
    <col min="5122" max="5122" width="6.7109375" style="49" customWidth="1"/>
    <col min="5123" max="5123" width="15.7109375" style="49" customWidth="1"/>
    <col min="5124" max="5124" width="6.7109375" style="49" customWidth="1"/>
    <col min="5125" max="5125" width="15.7109375" style="49" customWidth="1"/>
    <col min="5126" max="5127" width="9.140625" style="49"/>
    <col min="5128" max="5128" width="11.5703125" style="49" customWidth="1"/>
    <col min="5129" max="5131" width="9.140625" style="49"/>
    <col min="5132" max="5132" width="13.28515625" style="49" customWidth="1"/>
    <col min="5133" max="5133" width="17.42578125" style="49" customWidth="1"/>
    <col min="5134" max="5134" width="17.7109375" style="49" customWidth="1"/>
    <col min="5135" max="5376" width="9.140625" style="49"/>
    <col min="5377" max="5377" width="24.28515625" style="49" customWidth="1"/>
    <col min="5378" max="5378" width="6.7109375" style="49" customWidth="1"/>
    <col min="5379" max="5379" width="15.7109375" style="49" customWidth="1"/>
    <col min="5380" max="5380" width="6.7109375" style="49" customWidth="1"/>
    <col min="5381" max="5381" width="15.7109375" style="49" customWidth="1"/>
    <col min="5382" max="5383" width="9.140625" style="49"/>
    <col min="5384" max="5384" width="11.5703125" style="49" customWidth="1"/>
    <col min="5385" max="5387" width="9.140625" style="49"/>
    <col min="5388" max="5388" width="13.28515625" style="49" customWidth="1"/>
    <col min="5389" max="5389" width="17.42578125" style="49" customWidth="1"/>
    <col min="5390" max="5390" width="17.7109375" style="49" customWidth="1"/>
    <col min="5391" max="5632" width="9.140625" style="49"/>
    <col min="5633" max="5633" width="24.28515625" style="49" customWidth="1"/>
    <col min="5634" max="5634" width="6.7109375" style="49" customWidth="1"/>
    <col min="5635" max="5635" width="15.7109375" style="49" customWidth="1"/>
    <col min="5636" max="5636" width="6.7109375" style="49" customWidth="1"/>
    <col min="5637" max="5637" width="15.7109375" style="49" customWidth="1"/>
    <col min="5638" max="5639" width="9.140625" style="49"/>
    <col min="5640" max="5640" width="11.5703125" style="49" customWidth="1"/>
    <col min="5641" max="5643" width="9.140625" style="49"/>
    <col min="5644" max="5644" width="13.28515625" style="49" customWidth="1"/>
    <col min="5645" max="5645" width="17.42578125" style="49" customWidth="1"/>
    <col min="5646" max="5646" width="17.7109375" style="49" customWidth="1"/>
    <col min="5647" max="5888" width="9.140625" style="49"/>
    <col min="5889" max="5889" width="24.28515625" style="49" customWidth="1"/>
    <col min="5890" max="5890" width="6.7109375" style="49" customWidth="1"/>
    <col min="5891" max="5891" width="15.7109375" style="49" customWidth="1"/>
    <col min="5892" max="5892" width="6.7109375" style="49" customWidth="1"/>
    <col min="5893" max="5893" width="15.7109375" style="49" customWidth="1"/>
    <col min="5894" max="5895" width="9.140625" style="49"/>
    <col min="5896" max="5896" width="11.5703125" style="49" customWidth="1"/>
    <col min="5897" max="5899" width="9.140625" style="49"/>
    <col min="5900" max="5900" width="13.28515625" style="49" customWidth="1"/>
    <col min="5901" max="5901" width="17.42578125" style="49" customWidth="1"/>
    <col min="5902" max="5902" width="17.7109375" style="49" customWidth="1"/>
    <col min="5903" max="6144" width="9.140625" style="49"/>
    <col min="6145" max="6145" width="24.28515625" style="49" customWidth="1"/>
    <col min="6146" max="6146" width="6.7109375" style="49" customWidth="1"/>
    <col min="6147" max="6147" width="15.7109375" style="49" customWidth="1"/>
    <col min="6148" max="6148" width="6.7109375" style="49" customWidth="1"/>
    <col min="6149" max="6149" width="15.7109375" style="49" customWidth="1"/>
    <col min="6150" max="6151" width="9.140625" style="49"/>
    <col min="6152" max="6152" width="11.5703125" style="49" customWidth="1"/>
    <col min="6153" max="6155" width="9.140625" style="49"/>
    <col min="6156" max="6156" width="13.28515625" style="49" customWidth="1"/>
    <col min="6157" max="6157" width="17.42578125" style="49" customWidth="1"/>
    <col min="6158" max="6158" width="17.7109375" style="49" customWidth="1"/>
    <col min="6159" max="6400" width="9.140625" style="49"/>
    <col min="6401" max="6401" width="24.28515625" style="49" customWidth="1"/>
    <col min="6402" max="6402" width="6.7109375" style="49" customWidth="1"/>
    <col min="6403" max="6403" width="15.7109375" style="49" customWidth="1"/>
    <col min="6404" max="6404" width="6.7109375" style="49" customWidth="1"/>
    <col min="6405" max="6405" width="15.7109375" style="49" customWidth="1"/>
    <col min="6406" max="6407" width="9.140625" style="49"/>
    <col min="6408" max="6408" width="11.5703125" style="49" customWidth="1"/>
    <col min="6409" max="6411" width="9.140625" style="49"/>
    <col min="6412" max="6412" width="13.28515625" style="49" customWidth="1"/>
    <col min="6413" max="6413" width="17.42578125" style="49" customWidth="1"/>
    <col min="6414" max="6414" width="17.7109375" style="49" customWidth="1"/>
    <col min="6415" max="6656" width="9.140625" style="49"/>
    <col min="6657" max="6657" width="24.28515625" style="49" customWidth="1"/>
    <col min="6658" max="6658" width="6.7109375" style="49" customWidth="1"/>
    <col min="6659" max="6659" width="15.7109375" style="49" customWidth="1"/>
    <col min="6660" max="6660" width="6.7109375" style="49" customWidth="1"/>
    <col min="6661" max="6661" width="15.7109375" style="49" customWidth="1"/>
    <col min="6662" max="6663" width="9.140625" style="49"/>
    <col min="6664" max="6664" width="11.5703125" style="49" customWidth="1"/>
    <col min="6665" max="6667" width="9.140625" style="49"/>
    <col min="6668" max="6668" width="13.28515625" style="49" customWidth="1"/>
    <col min="6669" max="6669" width="17.42578125" style="49" customWidth="1"/>
    <col min="6670" max="6670" width="17.7109375" style="49" customWidth="1"/>
    <col min="6671" max="6912" width="9.140625" style="49"/>
    <col min="6913" max="6913" width="24.28515625" style="49" customWidth="1"/>
    <col min="6914" max="6914" width="6.7109375" style="49" customWidth="1"/>
    <col min="6915" max="6915" width="15.7109375" style="49" customWidth="1"/>
    <col min="6916" max="6916" width="6.7109375" style="49" customWidth="1"/>
    <col min="6917" max="6917" width="15.7109375" style="49" customWidth="1"/>
    <col min="6918" max="6919" width="9.140625" style="49"/>
    <col min="6920" max="6920" width="11.5703125" style="49" customWidth="1"/>
    <col min="6921" max="6923" width="9.140625" style="49"/>
    <col min="6924" max="6924" width="13.28515625" style="49" customWidth="1"/>
    <col min="6925" max="6925" width="17.42578125" style="49" customWidth="1"/>
    <col min="6926" max="6926" width="17.7109375" style="49" customWidth="1"/>
    <col min="6927" max="7168" width="9.140625" style="49"/>
    <col min="7169" max="7169" width="24.28515625" style="49" customWidth="1"/>
    <col min="7170" max="7170" width="6.7109375" style="49" customWidth="1"/>
    <col min="7171" max="7171" width="15.7109375" style="49" customWidth="1"/>
    <col min="7172" max="7172" width="6.7109375" style="49" customWidth="1"/>
    <col min="7173" max="7173" width="15.7109375" style="49" customWidth="1"/>
    <col min="7174" max="7175" width="9.140625" style="49"/>
    <col min="7176" max="7176" width="11.5703125" style="49" customWidth="1"/>
    <col min="7177" max="7179" width="9.140625" style="49"/>
    <col min="7180" max="7180" width="13.28515625" style="49" customWidth="1"/>
    <col min="7181" max="7181" width="17.42578125" style="49" customWidth="1"/>
    <col min="7182" max="7182" width="17.7109375" style="49" customWidth="1"/>
    <col min="7183" max="7424" width="9.140625" style="49"/>
    <col min="7425" max="7425" width="24.28515625" style="49" customWidth="1"/>
    <col min="7426" max="7426" width="6.7109375" style="49" customWidth="1"/>
    <col min="7427" max="7427" width="15.7109375" style="49" customWidth="1"/>
    <col min="7428" max="7428" width="6.7109375" style="49" customWidth="1"/>
    <col min="7429" max="7429" width="15.7109375" style="49" customWidth="1"/>
    <col min="7430" max="7431" width="9.140625" style="49"/>
    <col min="7432" max="7432" width="11.5703125" style="49" customWidth="1"/>
    <col min="7433" max="7435" width="9.140625" style="49"/>
    <col min="7436" max="7436" width="13.28515625" style="49" customWidth="1"/>
    <col min="7437" max="7437" width="17.42578125" style="49" customWidth="1"/>
    <col min="7438" max="7438" width="17.7109375" style="49" customWidth="1"/>
    <col min="7439" max="7680" width="9.140625" style="49"/>
    <col min="7681" max="7681" width="24.28515625" style="49" customWidth="1"/>
    <col min="7682" max="7682" width="6.7109375" style="49" customWidth="1"/>
    <col min="7683" max="7683" width="15.7109375" style="49" customWidth="1"/>
    <col min="7684" max="7684" width="6.7109375" style="49" customWidth="1"/>
    <col min="7685" max="7685" width="15.7109375" style="49" customWidth="1"/>
    <col min="7686" max="7687" width="9.140625" style="49"/>
    <col min="7688" max="7688" width="11.5703125" style="49" customWidth="1"/>
    <col min="7689" max="7691" width="9.140625" style="49"/>
    <col min="7692" max="7692" width="13.28515625" style="49" customWidth="1"/>
    <col min="7693" max="7693" width="17.42578125" style="49" customWidth="1"/>
    <col min="7694" max="7694" width="17.7109375" style="49" customWidth="1"/>
    <col min="7695" max="7936" width="9.140625" style="49"/>
    <col min="7937" max="7937" width="24.28515625" style="49" customWidth="1"/>
    <col min="7938" max="7938" width="6.7109375" style="49" customWidth="1"/>
    <col min="7939" max="7939" width="15.7109375" style="49" customWidth="1"/>
    <col min="7940" max="7940" width="6.7109375" style="49" customWidth="1"/>
    <col min="7941" max="7941" width="15.7109375" style="49" customWidth="1"/>
    <col min="7942" max="7943" width="9.140625" style="49"/>
    <col min="7944" max="7944" width="11.5703125" style="49" customWidth="1"/>
    <col min="7945" max="7947" width="9.140625" style="49"/>
    <col min="7948" max="7948" width="13.28515625" style="49" customWidth="1"/>
    <col min="7949" max="7949" width="17.42578125" style="49" customWidth="1"/>
    <col min="7950" max="7950" width="17.7109375" style="49" customWidth="1"/>
    <col min="7951" max="8192" width="9.140625" style="49"/>
    <col min="8193" max="8193" width="24.28515625" style="49" customWidth="1"/>
    <col min="8194" max="8194" width="6.7109375" style="49" customWidth="1"/>
    <col min="8195" max="8195" width="15.7109375" style="49" customWidth="1"/>
    <col min="8196" max="8196" width="6.7109375" style="49" customWidth="1"/>
    <col min="8197" max="8197" width="15.7109375" style="49" customWidth="1"/>
    <col min="8198" max="8199" width="9.140625" style="49"/>
    <col min="8200" max="8200" width="11.5703125" style="49" customWidth="1"/>
    <col min="8201" max="8203" width="9.140625" style="49"/>
    <col min="8204" max="8204" width="13.28515625" style="49" customWidth="1"/>
    <col min="8205" max="8205" width="17.42578125" style="49" customWidth="1"/>
    <col min="8206" max="8206" width="17.7109375" style="49" customWidth="1"/>
    <col min="8207" max="8448" width="9.140625" style="49"/>
    <col min="8449" max="8449" width="24.28515625" style="49" customWidth="1"/>
    <col min="8450" max="8450" width="6.7109375" style="49" customWidth="1"/>
    <col min="8451" max="8451" width="15.7109375" style="49" customWidth="1"/>
    <col min="8452" max="8452" width="6.7109375" style="49" customWidth="1"/>
    <col min="8453" max="8453" width="15.7109375" style="49" customWidth="1"/>
    <col min="8454" max="8455" width="9.140625" style="49"/>
    <col min="8456" max="8456" width="11.5703125" style="49" customWidth="1"/>
    <col min="8457" max="8459" width="9.140625" style="49"/>
    <col min="8460" max="8460" width="13.28515625" style="49" customWidth="1"/>
    <col min="8461" max="8461" width="17.42578125" style="49" customWidth="1"/>
    <col min="8462" max="8462" width="17.7109375" style="49" customWidth="1"/>
    <col min="8463" max="8704" width="9.140625" style="49"/>
    <col min="8705" max="8705" width="24.28515625" style="49" customWidth="1"/>
    <col min="8706" max="8706" width="6.7109375" style="49" customWidth="1"/>
    <col min="8707" max="8707" width="15.7109375" style="49" customWidth="1"/>
    <col min="8708" max="8708" width="6.7109375" style="49" customWidth="1"/>
    <col min="8709" max="8709" width="15.7109375" style="49" customWidth="1"/>
    <col min="8710" max="8711" width="9.140625" style="49"/>
    <col min="8712" max="8712" width="11.5703125" style="49" customWidth="1"/>
    <col min="8713" max="8715" width="9.140625" style="49"/>
    <col min="8716" max="8716" width="13.28515625" style="49" customWidth="1"/>
    <col min="8717" max="8717" width="17.42578125" style="49" customWidth="1"/>
    <col min="8718" max="8718" width="17.7109375" style="49" customWidth="1"/>
    <col min="8719" max="8960" width="9.140625" style="49"/>
    <col min="8961" max="8961" width="24.28515625" style="49" customWidth="1"/>
    <col min="8962" max="8962" width="6.7109375" style="49" customWidth="1"/>
    <col min="8963" max="8963" width="15.7109375" style="49" customWidth="1"/>
    <col min="8964" max="8964" width="6.7109375" style="49" customWidth="1"/>
    <col min="8965" max="8965" width="15.7109375" style="49" customWidth="1"/>
    <col min="8966" max="8967" width="9.140625" style="49"/>
    <col min="8968" max="8968" width="11.5703125" style="49" customWidth="1"/>
    <col min="8969" max="8971" width="9.140625" style="49"/>
    <col min="8972" max="8972" width="13.28515625" style="49" customWidth="1"/>
    <col min="8973" max="8973" width="17.42578125" style="49" customWidth="1"/>
    <col min="8974" max="8974" width="17.7109375" style="49" customWidth="1"/>
    <col min="8975" max="9216" width="9.140625" style="49"/>
    <col min="9217" max="9217" width="24.28515625" style="49" customWidth="1"/>
    <col min="9218" max="9218" width="6.7109375" style="49" customWidth="1"/>
    <col min="9219" max="9219" width="15.7109375" style="49" customWidth="1"/>
    <col min="9220" max="9220" width="6.7109375" style="49" customWidth="1"/>
    <col min="9221" max="9221" width="15.7109375" style="49" customWidth="1"/>
    <col min="9222" max="9223" width="9.140625" style="49"/>
    <col min="9224" max="9224" width="11.5703125" style="49" customWidth="1"/>
    <col min="9225" max="9227" width="9.140625" style="49"/>
    <col min="9228" max="9228" width="13.28515625" style="49" customWidth="1"/>
    <col min="9229" max="9229" width="17.42578125" style="49" customWidth="1"/>
    <col min="9230" max="9230" width="17.7109375" style="49" customWidth="1"/>
    <col min="9231" max="9472" width="9.140625" style="49"/>
    <col min="9473" max="9473" width="24.28515625" style="49" customWidth="1"/>
    <col min="9474" max="9474" width="6.7109375" style="49" customWidth="1"/>
    <col min="9475" max="9475" width="15.7109375" style="49" customWidth="1"/>
    <col min="9476" max="9476" width="6.7109375" style="49" customWidth="1"/>
    <col min="9477" max="9477" width="15.7109375" style="49" customWidth="1"/>
    <col min="9478" max="9479" width="9.140625" style="49"/>
    <col min="9480" max="9480" width="11.5703125" style="49" customWidth="1"/>
    <col min="9481" max="9483" width="9.140625" style="49"/>
    <col min="9484" max="9484" width="13.28515625" style="49" customWidth="1"/>
    <col min="9485" max="9485" width="17.42578125" style="49" customWidth="1"/>
    <col min="9486" max="9486" width="17.7109375" style="49" customWidth="1"/>
    <col min="9487" max="9728" width="9.140625" style="49"/>
    <col min="9729" max="9729" width="24.28515625" style="49" customWidth="1"/>
    <col min="9730" max="9730" width="6.7109375" style="49" customWidth="1"/>
    <col min="9731" max="9731" width="15.7109375" style="49" customWidth="1"/>
    <col min="9732" max="9732" width="6.7109375" style="49" customWidth="1"/>
    <col min="9733" max="9733" width="15.7109375" style="49" customWidth="1"/>
    <col min="9734" max="9735" width="9.140625" style="49"/>
    <col min="9736" max="9736" width="11.5703125" style="49" customWidth="1"/>
    <col min="9737" max="9739" width="9.140625" style="49"/>
    <col min="9740" max="9740" width="13.28515625" style="49" customWidth="1"/>
    <col min="9741" max="9741" width="17.42578125" style="49" customWidth="1"/>
    <col min="9742" max="9742" width="17.7109375" style="49" customWidth="1"/>
    <col min="9743" max="9984" width="9.140625" style="49"/>
    <col min="9985" max="9985" width="24.28515625" style="49" customWidth="1"/>
    <col min="9986" max="9986" width="6.7109375" style="49" customWidth="1"/>
    <col min="9987" max="9987" width="15.7109375" style="49" customWidth="1"/>
    <col min="9988" max="9988" width="6.7109375" style="49" customWidth="1"/>
    <col min="9989" max="9989" width="15.7109375" style="49" customWidth="1"/>
    <col min="9990" max="9991" width="9.140625" style="49"/>
    <col min="9992" max="9992" width="11.5703125" style="49" customWidth="1"/>
    <col min="9993" max="9995" width="9.140625" style="49"/>
    <col min="9996" max="9996" width="13.28515625" style="49" customWidth="1"/>
    <col min="9997" max="9997" width="17.42578125" style="49" customWidth="1"/>
    <col min="9998" max="9998" width="17.7109375" style="49" customWidth="1"/>
    <col min="9999" max="10240" width="9.140625" style="49"/>
    <col min="10241" max="10241" width="24.28515625" style="49" customWidth="1"/>
    <col min="10242" max="10242" width="6.7109375" style="49" customWidth="1"/>
    <col min="10243" max="10243" width="15.7109375" style="49" customWidth="1"/>
    <col min="10244" max="10244" width="6.7109375" style="49" customWidth="1"/>
    <col min="10245" max="10245" width="15.7109375" style="49" customWidth="1"/>
    <col min="10246" max="10247" width="9.140625" style="49"/>
    <col min="10248" max="10248" width="11.5703125" style="49" customWidth="1"/>
    <col min="10249" max="10251" width="9.140625" style="49"/>
    <col min="10252" max="10252" width="13.28515625" style="49" customWidth="1"/>
    <col min="10253" max="10253" width="17.42578125" style="49" customWidth="1"/>
    <col min="10254" max="10254" width="17.7109375" style="49" customWidth="1"/>
    <col min="10255" max="10496" width="9.140625" style="49"/>
    <col min="10497" max="10497" width="24.28515625" style="49" customWidth="1"/>
    <col min="10498" max="10498" width="6.7109375" style="49" customWidth="1"/>
    <col min="10499" max="10499" width="15.7109375" style="49" customWidth="1"/>
    <col min="10500" max="10500" width="6.7109375" style="49" customWidth="1"/>
    <col min="10501" max="10501" width="15.7109375" style="49" customWidth="1"/>
    <col min="10502" max="10503" width="9.140625" style="49"/>
    <col min="10504" max="10504" width="11.5703125" style="49" customWidth="1"/>
    <col min="10505" max="10507" width="9.140625" style="49"/>
    <col min="10508" max="10508" width="13.28515625" style="49" customWidth="1"/>
    <col min="10509" max="10509" width="17.42578125" style="49" customWidth="1"/>
    <col min="10510" max="10510" width="17.7109375" style="49" customWidth="1"/>
    <col min="10511" max="10752" width="9.140625" style="49"/>
    <col min="10753" max="10753" width="24.28515625" style="49" customWidth="1"/>
    <col min="10754" max="10754" width="6.7109375" style="49" customWidth="1"/>
    <col min="10755" max="10755" width="15.7109375" style="49" customWidth="1"/>
    <col min="10756" max="10756" width="6.7109375" style="49" customWidth="1"/>
    <col min="10757" max="10757" width="15.7109375" style="49" customWidth="1"/>
    <col min="10758" max="10759" width="9.140625" style="49"/>
    <col min="10760" max="10760" width="11.5703125" style="49" customWidth="1"/>
    <col min="10761" max="10763" width="9.140625" style="49"/>
    <col min="10764" max="10764" width="13.28515625" style="49" customWidth="1"/>
    <col min="10765" max="10765" width="17.42578125" style="49" customWidth="1"/>
    <col min="10766" max="10766" width="17.7109375" style="49" customWidth="1"/>
    <col min="10767" max="11008" width="9.140625" style="49"/>
    <col min="11009" max="11009" width="24.28515625" style="49" customWidth="1"/>
    <col min="11010" max="11010" width="6.7109375" style="49" customWidth="1"/>
    <col min="11011" max="11011" width="15.7109375" style="49" customWidth="1"/>
    <col min="11012" max="11012" width="6.7109375" style="49" customWidth="1"/>
    <col min="11013" max="11013" width="15.7109375" style="49" customWidth="1"/>
    <col min="11014" max="11015" width="9.140625" style="49"/>
    <col min="11016" max="11016" width="11.5703125" style="49" customWidth="1"/>
    <col min="11017" max="11019" width="9.140625" style="49"/>
    <col min="11020" max="11020" width="13.28515625" style="49" customWidth="1"/>
    <col min="11021" max="11021" width="17.42578125" style="49" customWidth="1"/>
    <col min="11022" max="11022" width="17.7109375" style="49" customWidth="1"/>
    <col min="11023" max="11264" width="9.140625" style="49"/>
    <col min="11265" max="11265" width="24.28515625" style="49" customWidth="1"/>
    <col min="11266" max="11266" width="6.7109375" style="49" customWidth="1"/>
    <col min="11267" max="11267" width="15.7109375" style="49" customWidth="1"/>
    <col min="11268" max="11268" width="6.7109375" style="49" customWidth="1"/>
    <col min="11269" max="11269" width="15.7109375" style="49" customWidth="1"/>
    <col min="11270" max="11271" width="9.140625" style="49"/>
    <col min="11272" max="11272" width="11.5703125" style="49" customWidth="1"/>
    <col min="11273" max="11275" width="9.140625" style="49"/>
    <col min="11276" max="11276" width="13.28515625" style="49" customWidth="1"/>
    <col min="11277" max="11277" width="17.42578125" style="49" customWidth="1"/>
    <col min="11278" max="11278" width="17.7109375" style="49" customWidth="1"/>
    <col min="11279" max="11520" width="9.140625" style="49"/>
    <col min="11521" max="11521" width="24.28515625" style="49" customWidth="1"/>
    <col min="11522" max="11522" width="6.7109375" style="49" customWidth="1"/>
    <col min="11523" max="11523" width="15.7109375" style="49" customWidth="1"/>
    <col min="11524" max="11524" width="6.7109375" style="49" customWidth="1"/>
    <col min="11525" max="11525" width="15.7109375" style="49" customWidth="1"/>
    <col min="11526" max="11527" width="9.140625" style="49"/>
    <col min="11528" max="11528" width="11.5703125" style="49" customWidth="1"/>
    <col min="11529" max="11531" width="9.140625" style="49"/>
    <col min="11532" max="11532" width="13.28515625" style="49" customWidth="1"/>
    <col min="11533" max="11533" width="17.42578125" style="49" customWidth="1"/>
    <col min="11534" max="11534" width="17.7109375" style="49" customWidth="1"/>
    <col min="11535" max="11776" width="9.140625" style="49"/>
    <col min="11777" max="11777" width="24.28515625" style="49" customWidth="1"/>
    <col min="11778" max="11778" width="6.7109375" style="49" customWidth="1"/>
    <col min="11779" max="11779" width="15.7109375" style="49" customWidth="1"/>
    <col min="11780" max="11780" width="6.7109375" style="49" customWidth="1"/>
    <col min="11781" max="11781" width="15.7109375" style="49" customWidth="1"/>
    <col min="11782" max="11783" width="9.140625" style="49"/>
    <col min="11784" max="11784" width="11.5703125" style="49" customWidth="1"/>
    <col min="11785" max="11787" width="9.140625" style="49"/>
    <col min="11788" max="11788" width="13.28515625" style="49" customWidth="1"/>
    <col min="11789" max="11789" width="17.42578125" style="49" customWidth="1"/>
    <col min="11790" max="11790" width="17.7109375" style="49" customWidth="1"/>
    <col min="11791" max="12032" width="9.140625" style="49"/>
    <col min="12033" max="12033" width="24.28515625" style="49" customWidth="1"/>
    <col min="12034" max="12034" width="6.7109375" style="49" customWidth="1"/>
    <col min="12035" max="12035" width="15.7109375" style="49" customWidth="1"/>
    <col min="12036" max="12036" width="6.7109375" style="49" customWidth="1"/>
    <col min="12037" max="12037" width="15.7109375" style="49" customWidth="1"/>
    <col min="12038" max="12039" width="9.140625" style="49"/>
    <col min="12040" max="12040" width="11.5703125" style="49" customWidth="1"/>
    <col min="12041" max="12043" width="9.140625" style="49"/>
    <col min="12044" max="12044" width="13.28515625" style="49" customWidth="1"/>
    <col min="12045" max="12045" width="17.42578125" style="49" customWidth="1"/>
    <col min="12046" max="12046" width="17.7109375" style="49" customWidth="1"/>
    <col min="12047" max="12288" width="9.140625" style="49"/>
    <col min="12289" max="12289" width="24.28515625" style="49" customWidth="1"/>
    <col min="12290" max="12290" width="6.7109375" style="49" customWidth="1"/>
    <col min="12291" max="12291" width="15.7109375" style="49" customWidth="1"/>
    <col min="12292" max="12292" width="6.7109375" style="49" customWidth="1"/>
    <col min="12293" max="12293" width="15.7109375" style="49" customWidth="1"/>
    <col min="12294" max="12295" width="9.140625" style="49"/>
    <col min="12296" max="12296" width="11.5703125" style="49" customWidth="1"/>
    <col min="12297" max="12299" width="9.140625" style="49"/>
    <col min="12300" max="12300" width="13.28515625" style="49" customWidth="1"/>
    <col min="12301" max="12301" width="17.42578125" style="49" customWidth="1"/>
    <col min="12302" max="12302" width="17.7109375" style="49" customWidth="1"/>
    <col min="12303" max="12544" width="9.140625" style="49"/>
    <col min="12545" max="12545" width="24.28515625" style="49" customWidth="1"/>
    <col min="12546" max="12546" width="6.7109375" style="49" customWidth="1"/>
    <col min="12547" max="12547" width="15.7109375" style="49" customWidth="1"/>
    <col min="12548" max="12548" width="6.7109375" style="49" customWidth="1"/>
    <col min="12549" max="12549" width="15.7109375" style="49" customWidth="1"/>
    <col min="12550" max="12551" width="9.140625" style="49"/>
    <col min="12552" max="12552" width="11.5703125" style="49" customWidth="1"/>
    <col min="12553" max="12555" width="9.140625" style="49"/>
    <col min="12556" max="12556" width="13.28515625" style="49" customWidth="1"/>
    <col min="12557" max="12557" width="17.42578125" style="49" customWidth="1"/>
    <col min="12558" max="12558" width="17.7109375" style="49" customWidth="1"/>
    <col min="12559" max="12800" width="9.140625" style="49"/>
    <col min="12801" max="12801" width="24.28515625" style="49" customWidth="1"/>
    <col min="12802" max="12802" width="6.7109375" style="49" customWidth="1"/>
    <col min="12803" max="12803" width="15.7109375" style="49" customWidth="1"/>
    <col min="12804" max="12804" width="6.7109375" style="49" customWidth="1"/>
    <col min="12805" max="12805" width="15.7109375" style="49" customWidth="1"/>
    <col min="12806" max="12807" width="9.140625" style="49"/>
    <col min="12808" max="12808" width="11.5703125" style="49" customWidth="1"/>
    <col min="12809" max="12811" width="9.140625" style="49"/>
    <col min="12812" max="12812" width="13.28515625" style="49" customWidth="1"/>
    <col min="12813" max="12813" width="17.42578125" style="49" customWidth="1"/>
    <col min="12814" max="12814" width="17.7109375" style="49" customWidth="1"/>
    <col min="12815" max="13056" width="9.140625" style="49"/>
    <col min="13057" max="13057" width="24.28515625" style="49" customWidth="1"/>
    <col min="13058" max="13058" width="6.7109375" style="49" customWidth="1"/>
    <col min="13059" max="13059" width="15.7109375" style="49" customWidth="1"/>
    <col min="13060" max="13060" width="6.7109375" style="49" customWidth="1"/>
    <col min="13061" max="13061" width="15.7109375" style="49" customWidth="1"/>
    <col min="13062" max="13063" width="9.140625" style="49"/>
    <col min="13064" max="13064" width="11.5703125" style="49" customWidth="1"/>
    <col min="13065" max="13067" width="9.140625" style="49"/>
    <col min="13068" max="13068" width="13.28515625" style="49" customWidth="1"/>
    <col min="13069" max="13069" width="17.42578125" style="49" customWidth="1"/>
    <col min="13070" max="13070" width="17.7109375" style="49" customWidth="1"/>
    <col min="13071" max="13312" width="9.140625" style="49"/>
    <col min="13313" max="13313" width="24.28515625" style="49" customWidth="1"/>
    <col min="13314" max="13314" width="6.7109375" style="49" customWidth="1"/>
    <col min="13315" max="13315" width="15.7109375" style="49" customWidth="1"/>
    <col min="13316" max="13316" width="6.7109375" style="49" customWidth="1"/>
    <col min="13317" max="13317" width="15.7109375" style="49" customWidth="1"/>
    <col min="13318" max="13319" width="9.140625" style="49"/>
    <col min="13320" max="13320" width="11.5703125" style="49" customWidth="1"/>
    <col min="13321" max="13323" width="9.140625" style="49"/>
    <col min="13324" max="13324" width="13.28515625" style="49" customWidth="1"/>
    <col min="13325" max="13325" width="17.42578125" style="49" customWidth="1"/>
    <col min="13326" max="13326" width="17.7109375" style="49" customWidth="1"/>
    <col min="13327" max="13568" width="9.140625" style="49"/>
    <col min="13569" max="13569" width="24.28515625" style="49" customWidth="1"/>
    <col min="13570" max="13570" width="6.7109375" style="49" customWidth="1"/>
    <col min="13571" max="13571" width="15.7109375" style="49" customWidth="1"/>
    <col min="13572" max="13572" width="6.7109375" style="49" customWidth="1"/>
    <col min="13573" max="13573" width="15.7109375" style="49" customWidth="1"/>
    <col min="13574" max="13575" width="9.140625" style="49"/>
    <col min="13576" max="13576" width="11.5703125" style="49" customWidth="1"/>
    <col min="13577" max="13579" width="9.140625" style="49"/>
    <col min="13580" max="13580" width="13.28515625" style="49" customWidth="1"/>
    <col min="13581" max="13581" width="17.42578125" style="49" customWidth="1"/>
    <col min="13582" max="13582" width="17.7109375" style="49" customWidth="1"/>
    <col min="13583" max="13824" width="9.140625" style="49"/>
    <col min="13825" max="13825" width="24.28515625" style="49" customWidth="1"/>
    <col min="13826" max="13826" width="6.7109375" style="49" customWidth="1"/>
    <col min="13827" max="13827" width="15.7109375" style="49" customWidth="1"/>
    <col min="13828" max="13828" width="6.7109375" style="49" customWidth="1"/>
    <col min="13829" max="13829" width="15.7109375" style="49" customWidth="1"/>
    <col min="13830" max="13831" width="9.140625" style="49"/>
    <col min="13832" max="13832" width="11.5703125" style="49" customWidth="1"/>
    <col min="13833" max="13835" width="9.140625" style="49"/>
    <col min="13836" max="13836" width="13.28515625" style="49" customWidth="1"/>
    <col min="13837" max="13837" width="17.42578125" style="49" customWidth="1"/>
    <col min="13838" max="13838" width="17.7109375" style="49" customWidth="1"/>
    <col min="13839" max="14080" width="9.140625" style="49"/>
    <col min="14081" max="14081" width="24.28515625" style="49" customWidth="1"/>
    <col min="14082" max="14082" width="6.7109375" style="49" customWidth="1"/>
    <col min="14083" max="14083" width="15.7109375" style="49" customWidth="1"/>
    <col min="14084" max="14084" width="6.7109375" style="49" customWidth="1"/>
    <col min="14085" max="14085" width="15.7109375" style="49" customWidth="1"/>
    <col min="14086" max="14087" width="9.140625" style="49"/>
    <col min="14088" max="14088" width="11.5703125" style="49" customWidth="1"/>
    <col min="14089" max="14091" width="9.140625" style="49"/>
    <col min="14092" max="14092" width="13.28515625" style="49" customWidth="1"/>
    <col min="14093" max="14093" width="17.42578125" style="49" customWidth="1"/>
    <col min="14094" max="14094" width="17.7109375" style="49" customWidth="1"/>
    <col min="14095" max="14336" width="9.140625" style="49"/>
    <col min="14337" max="14337" width="24.28515625" style="49" customWidth="1"/>
    <col min="14338" max="14338" width="6.7109375" style="49" customWidth="1"/>
    <col min="14339" max="14339" width="15.7109375" style="49" customWidth="1"/>
    <col min="14340" max="14340" width="6.7109375" style="49" customWidth="1"/>
    <col min="14341" max="14341" width="15.7109375" style="49" customWidth="1"/>
    <col min="14342" max="14343" width="9.140625" style="49"/>
    <col min="14344" max="14344" width="11.5703125" style="49" customWidth="1"/>
    <col min="14345" max="14347" width="9.140625" style="49"/>
    <col min="14348" max="14348" width="13.28515625" style="49" customWidth="1"/>
    <col min="14349" max="14349" width="17.42578125" style="49" customWidth="1"/>
    <col min="14350" max="14350" width="17.7109375" style="49" customWidth="1"/>
    <col min="14351" max="14592" width="9.140625" style="49"/>
    <col min="14593" max="14593" width="24.28515625" style="49" customWidth="1"/>
    <col min="14594" max="14594" width="6.7109375" style="49" customWidth="1"/>
    <col min="14595" max="14595" width="15.7109375" style="49" customWidth="1"/>
    <col min="14596" max="14596" width="6.7109375" style="49" customWidth="1"/>
    <col min="14597" max="14597" width="15.7109375" style="49" customWidth="1"/>
    <col min="14598" max="14599" width="9.140625" style="49"/>
    <col min="14600" max="14600" width="11.5703125" style="49" customWidth="1"/>
    <col min="14601" max="14603" width="9.140625" style="49"/>
    <col min="14604" max="14604" width="13.28515625" style="49" customWidth="1"/>
    <col min="14605" max="14605" width="17.42578125" style="49" customWidth="1"/>
    <col min="14606" max="14606" width="17.7109375" style="49" customWidth="1"/>
    <col min="14607" max="14848" width="9.140625" style="49"/>
    <col min="14849" max="14849" width="24.28515625" style="49" customWidth="1"/>
    <col min="14850" max="14850" width="6.7109375" style="49" customWidth="1"/>
    <col min="14851" max="14851" width="15.7109375" style="49" customWidth="1"/>
    <col min="14852" max="14852" width="6.7109375" style="49" customWidth="1"/>
    <col min="14853" max="14853" width="15.7109375" style="49" customWidth="1"/>
    <col min="14854" max="14855" width="9.140625" style="49"/>
    <col min="14856" max="14856" width="11.5703125" style="49" customWidth="1"/>
    <col min="14857" max="14859" width="9.140625" style="49"/>
    <col min="14860" max="14860" width="13.28515625" style="49" customWidth="1"/>
    <col min="14861" max="14861" width="17.42578125" style="49" customWidth="1"/>
    <col min="14862" max="14862" width="17.7109375" style="49" customWidth="1"/>
    <col min="14863" max="15104" width="9.140625" style="49"/>
    <col min="15105" max="15105" width="24.28515625" style="49" customWidth="1"/>
    <col min="15106" max="15106" width="6.7109375" style="49" customWidth="1"/>
    <col min="15107" max="15107" width="15.7109375" style="49" customWidth="1"/>
    <col min="15108" max="15108" width="6.7109375" style="49" customWidth="1"/>
    <col min="15109" max="15109" width="15.7109375" style="49" customWidth="1"/>
    <col min="15110" max="15111" width="9.140625" style="49"/>
    <col min="15112" max="15112" width="11.5703125" style="49" customWidth="1"/>
    <col min="15113" max="15115" width="9.140625" style="49"/>
    <col min="15116" max="15116" width="13.28515625" style="49" customWidth="1"/>
    <col min="15117" max="15117" width="17.42578125" style="49" customWidth="1"/>
    <col min="15118" max="15118" width="17.7109375" style="49" customWidth="1"/>
    <col min="15119" max="15360" width="9.140625" style="49"/>
    <col min="15361" max="15361" width="24.28515625" style="49" customWidth="1"/>
    <col min="15362" max="15362" width="6.7109375" style="49" customWidth="1"/>
    <col min="15363" max="15363" width="15.7109375" style="49" customWidth="1"/>
    <col min="15364" max="15364" width="6.7109375" style="49" customWidth="1"/>
    <col min="15365" max="15365" width="15.7109375" style="49" customWidth="1"/>
    <col min="15366" max="15367" width="9.140625" style="49"/>
    <col min="15368" max="15368" width="11.5703125" style="49" customWidth="1"/>
    <col min="15369" max="15371" width="9.140625" style="49"/>
    <col min="15372" max="15372" width="13.28515625" style="49" customWidth="1"/>
    <col min="15373" max="15373" width="17.42578125" style="49" customWidth="1"/>
    <col min="15374" max="15374" width="17.7109375" style="49" customWidth="1"/>
    <col min="15375" max="15616" width="9.140625" style="49"/>
    <col min="15617" max="15617" width="24.28515625" style="49" customWidth="1"/>
    <col min="15618" max="15618" width="6.7109375" style="49" customWidth="1"/>
    <col min="15619" max="15619" width="15.7109375" style="49" customWidth="1"/>
    <col min="15620" max="15620" width="6.7109375" style="49" customWidth="1"/>
    <col min="15621" max="15621" width="15.7109375" style="49" customWidth="1"/>
    <col min="15622" max="15623" width="9.140625" style="49"/>
    <col min="15624" max="15624" width="11.5703125" style="49" customWidth="1"/>
    <col min="15625" max="15627" width="9.140625" style="49"/>
    <col min="15628" max="15628" width="13.28515625" style="49" customWidth="1"/>
    <col min="15629" max="15629" width="17.42578125" style="49" customWidth="1"/>
    <col min="15630" max="15630" width="17.7109375" style="49" customWidth="1"/>
    <col min="15631" max="15872" width="9.140625" style="49"/>
    <col min="15873" max="15873" width="24.28515625" style="49" customWidth="1"/>
    <col min="15874" max="15874" width="6.7109375" style="49" customWidth="1"/>
    <col min="15875" max="15875" width="15.7109375" style="49" customWidth="1"/>
    <col min="15876" max="15876" width="6.7109375" style="49" customWidth="1"/>
    <col min="15877" max="15877" width="15.7109375" style="49" customWidth="1"/>
    <col min="15878" max="15879" width="9.140625" style="49"/>
    <col min="15880" max="15880" width="11.5703125" style="49" customWidth="1"/>
    <col min="15881" max="15883" width="9.140625" style="49"/>
    <col min="15884" max="15884" width="13.28515625" style="49" customWidth="1"/>
    <col min="15885" max="15885" width="17.42578125" style="49" customWidth="1"/>
    <col min="15886" max="15886" width="17.7109375" style="49" customWidth="1"/>
    <col min="15887" max="16128" width="9.140625" style="49"/>
    <col min="16129" max="16129" width="24.28515625" style="49" customWidth="1"/>
    <col min="16130" max="16130" width="6.7109375" style="49" customWidth="1"/>
    <col min="16131" max="16131" width="15.7109375" style="49" customWidth="1"/>
    <col min="16132" max="16132" width="6.7109375" style="49" customWidth="1"/>
    <col min="16133" max="16133" width="15.7109375" style="49" customWidth="1"/>
    <col min="16134" max="16135" width="9.140625" style="49"/>
    <col min="16136" max="16136" width="11.5703125" style="49" customWidth="1"/>
    <col min="16137" max="16139" width="9.140625" style="49"/>
    <col min="16140" max="16140" width="13.28515625" style="49" customWidth="1"/>
    <col min="16141" max="16141" width="17.42578125" style="49" customWidth="1"/>
    <col min="16142" max="16142" width="17.7109375" style="49" customWidth="1"/>
    <col min="16143" max="16384" width="9.140625" style="49"/>
  </cols>
  <sheetData>
    <row r="1" spans="1:10">
      <c r="A1" s="1" t="s">
        <v>94</v>
      </c>
      <c r="B1" s="1"/>
      <c r="C1" s="50"/>
      <c r="D1" s="50"/>
      <c r="E1" s="50"/>
    </row>
    <row r="2" spans="1:10">
      <c r="A2" s="1" t="s">
        <v>95</v>
      </c>
      <c r="B2" s="1"/>
      <c r="C2" s="50"/>
      <c r="D2" s="50"/>
      <c r="E2" s="50"/>
    </row>
    <row r="3" spans="1:10">
      <c r="A3" s="38"/>
      <c r="B3" s="38"/>
      <c r="C3" s="47"/>
      <c r="D3" s="63"/>
      <c r="E3" s="63"/>
    </row>
    <row r="4" spans="1:10" ht="14.25">
      <c r="A4" s="39"/>
      <c r="B4" s="39"/>
      <c r="C4" s="40" t="s">
        <v>96</v>
      </c>
      <c r="D4" s="64"/>
      <c r="E4" s="64"/>
    </row>
    <row r="5" spans="1:10">
      <c r="A5" s="65"/>
      <c r="B5" s="65"/>
      <c r="C5" s="46" t="s">
        <v>97</v>
      </c>
      <c r="D5" s="46"/>
      <c r="E5" s="46"/>
    </row>
    <row r="6" spans="1:10" ht="38.25">
      <c r="A6" s="47"/>
      <c r="B6" s="47"/>
      <c r="C6" s="89" t="s">
        <v>278</v>
      </c>
      <c r="D6" s="48"/>
      <c r="E6" s="48" t="s">
        <v>98</v>
      </c>
    </row>
    <row r="7" spans="1:10">
      <c r="A7" s="65"/>
      <c r="B7" s="65"/>
      <c r="C7" s="67" t="s">
        <v>99</v>
      </c>
      <c r="D7" s="67"/>
      <c r="E7" s="67"/>
    </row>
    <row r="8" spans="1:10">
      <c r="A8" s="65"/>
      <c r="B8" s="65"/>
      <c r="C8" s="68"/>
      <c r="D8" s="68"/>
      <c r="E8" s="68"/>
    </row>
    <row r="9" spans="1:10">
      <c r="A9" s="49" t="s">
        <v>100</v>
      </c>
      <c r="C9" s="41">
        <v>334205</v>
      </c>
      <c r="D9" s="41"/>
      <c r="E9" s="41">
        <v>190560</v>
      </c>
      <c r="H9" s="42"/>
      <c r="J9" s="69"/>
    </row>
    <row r="10" spans="1:10">
      <c r="C10" s="70"/>
      <c r="D10" s="70"/>
      <c r="E10" s="69"/>
      <c r="H10" s="70"/>
      <c r="J10" s="69"/>
    </row>
    <row r="11" spans="1:10">
      <c r="A11" s="49" t="s">
        <v>101</v>
      </c>
      <c r="C11" s="70">
        <v>21440</v>
      </c>
      <c r="D11" s="70"/>
      <c r="E11" s="70">
        <v>11194</v>
      </c>
      <c r="H11" s="43"/>
      <c r="I11" s="42"/>
      <c r="J11" s="69"/>
    </row>
    <row r="12" spans="1:10">
      <c r="A12" s="49" t="s">
        <v>102</v>
      </c>
      <c r="C12" s="70">
        <v>56680</v>
      </c>
      <c r="D12" s="70"/>
      <c r="E12" s="70">
        <v>28428</v>
      </c>
      <c r="H12" s="70"/>
      <c r="J12" s="69"/>
    </row>
    <row r="13" spans="1:10">
      <c r="A13" s="49" t="s">
        <v>103</v>
      </c>
      <c r="C13" s="70">
        <v>31945</v>
      </c>
      <c r="D13" s="70"/>
      <c r="E13" s="70">
        <v>17531</v>
      </c>
      <c r="H13" s="70"/>
      <c r="J13" s="69"/>
    </row>
    <row r="14" spans="1:10">
      <c r="A14" s="49" t="s">
        <v>104</v>
      </c>
      <c r="C14" s="70">
        <v>55386</v>
      </c>
      <c r="D14" s="70"/>
      <c r="E14" s="70">
        <v>35563</v>
      </c>
      <c r="H14" s="70"/>
      <c r="J14" s="69"/>
    </row>
    <row r="15" spans="1:10">
      <c r="A15" s="49" t="s">
        <v>105</v>
      </c>
      <c r="C15" s="70">
        <v>51374</v>
      </c>
      <c r="D15" s="70"/>
      <c r="E15" s="70">
        <v>29055</v>
      </c>
      <c r="H15" s="70"/>
      <c r="J15" s="69"/>
    </row>
    <row r="16" spans="1:10">
      <c r="A16" s="49" t="s">
        <v>106</v>
      </c>
      <c r="C16" s="70">
        <v>36605</v>
      </c>
      <c r="D16" s="70"/>
      <c r="E16" s="70">
        <v>23910</v>
      </c>
      <c r="H16" s="70"/>
      <c r="J16" s="69"/>
    </row>
    <row r="17" spans="1:10">
      <c r="A17" s="49" t="s">
        <v>107</v>
      </c>
      <c r="C17" s="70">
        <v>13542</v>
      </c>
      <c r="D17" s="70"/>
      <c r="E17" s="70">
        <v>8324</v>
      </c>
      <c r="H17" s="70"/>
      <c r="J17" s="69"/>
    </row>
    <row r="18" spans="1:10">
      <c r="A18" s="49" t="s">
        <v>108</v>
      </c>
      <c r="C18" s="70">
        <v>7077</v>
      </c>
      <c r="D18" s="70"/>
      <c r="E18" s="70">
        <v>4178</v>
      </c>
      <c r="H18" s="70"/>
      <c r="J18" s="69"/>
    </row>
    <row r="19" spans="1:10">
      <c r="A19" s="49" t="s">
        <v>109</v>
      </c>
      <c r="C19" s="70">
        <v>48659</v>
      </c>
      <c r="D19" s="70"/>
      <c r="E19" s="70">
        <v>25801</v>
      </c>
      <c r="H19" s="70"/>
      <c r="J19" s="69"/>
    </row>
    <row r="20" spans="1:10">
      <c r="A20" s="47" t="s">
        <v>110</v>
      </c>
      <c r="B20" s="47"/>
      <c r="C20" s="71">
        <v>11497</v>
      </c>
      <c r="D20" s="71"/>
      <c r="E20" s="71">
        <v>6575</v>
      </c>
      <c r="H20" s="72"/>
      <c r="J20" s="69"/>
    </row>
    <row r="21" spans="1:10" ht="14.25">
      <c r="A21" s="34" t="s">
        <v>111</v>
      </c>
      <c r="B21" s="34"/>
    </row>
    <row r="22" spans="1:10">
      <c r="A22" s="55" t="s">
        <v>112</v>
      </c>
      <c r="B22" s="55"/>
    </row>
    <row r="23" spans="1:10">
      <c r="A23" s="37" t="s">
        <v>113</v>
      </c>
      <c r="B23" s="55"/>
    </row>
    <row r="24" spans="1:10">
      <c r="A24" s="55"/>
    </row>
    <row r="25" spans="1:10">
      <c r="A25" s="55" t="s">
        <v>65</v>
      </c>
    </row>
    <row r="27" spans="1:10">
      <c r="A27" s="49" t="s">
        <v>114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workbookViewId="0"/>
  </sheetViews>
  <sheetFormatPr defaultRowHeight="12.75"/>
  <cols>
    <col min="1" max="1" width="37.28515625" style="49" customWidth="1"/>
    <col min="2" max="2" width="2.7109375" style="49" customWidth="1"/>
    <col min="3" max="3" width="7.85546875" style="49" customWidth="1"/>
    <col min="4" max="4" width="2.7109375" style="49" customWidth="1"/>
    <col min="5" max="5" width="7.5703125" style="49" customWidth="1"/>
    <col min="6" max="6" width="2.7109375" style="49" customWidth="1"/>
    <col min="7" max="7" width="7" style="49" customWidth="1"/>
    <col min="8" max="16384" width="9.140625" style="49"/>
  </cols>
  <sheetData>
    <row r="1" spans="1:7">
      <c r="A1" s="1" t="s">
        <v>115</v>
      </c>
      <c r="B1" s="1"/>
      <c r="C1" s="1"/>
      <c r="D1" s="1"/>
      <c r="E1" s="1"/>
      <c r="F1" s="1"/>
      <c r="G1" s="1"/>
    </row>
    <row r="2" spans="1:7">
      <c r="A2" s="1" t="s">
        <v>116</v>
      </c>
      <c r="B2" s="1"/>
      <c r="C2" s="1"/>
      <c r="D2" s="1"/>
      <c r="E2" s="1"/>
      <c r="F2" s="1"/>
      <c r="G2" s="1"/>
    </row>
    <row r="4" spans="1:7">
      <c r="A4" s="45"/>
      <c r="B4" s="45"/>
      <c r="C4" s="64" t="s">
        <v>117</v>
      </c>
      <c r="D4" s="64"/>
      <c r="E4" s="64"/>
      <c r="F4" s="64"/>
      <c r="G4" s="64"/>
    </row>
    <row r="5" spans="1:7">
      <c r="C5" s="48">
        <v>2008</v>
      </c>
      <c r="D5" s="48"/>
      <c r="E5" s="48">
        <v>2009</v>
      </c>
      <c r="F5" s="48"/>
      <c r="G5" s="48">
        <v>2010</v>
      </c>
    </row>
    <row r="6" spans="1:7">
      <c r="A6" s="47"/>
      <c r="B6" s="47"/>
      <c r="C6" s="63" t="s">
        <v>118</v>
      </c>
      <c r="D6" s="63"/>
      <c r="E6" s="63"/>
      <c r="F6" s="63"/>
      <c r="G6" s="63"/>
    </row>
    <row r="7" spans="1:7">
      <c r="A7" s="2" t="s">
        <v>119</v>
      </c>
      <c r="C7" s="51">
        <v>217.8</v>
      </c>
      <c r="D7" s="51"/>
      <c r="E7" s="51">
        <v>234.3</v>
      </c>
      <c r="F7" s="51"/>
      <c r="G7" s="51">
        <v>243.5</v>
      </c>
    </row>
    <row r="8" spans="1:7">
      <c r="A8" s="49" t="s">
        <v>120</v>
      </c>
      <c r="C8" s="52">
        <v>183.9</v>
      </c>
      <c r="E8" s="52">
        <v>197.5</v>
      </c>
      <c r="F8" s="52"/>
      <c r="G8" s="52">
        <v>204.4</v>
      </c>
    </row>
    <row r="9" spans="1:7">
      <c r="A9" s="49" t="s">
        <v>121</v>
      </c>
      <c r="C9" s="52">
        <v>33.9</v>
      </c>
      <c r="D9" s="52"/>
      <c r="E9" s="52">
        <v>36.799999999999997</v>
      </c>
      <c r="F9" s="52"/>
      <c r="G9" s="52">
        <v>39.200000000000003</v>
      </c>
    </row>
    <row r="10" spans="1:7">
      <c r="E10" s="52"/>
      <c r="F10" s="52"/>
      <c r="G10" s="52"/>
    </row>
    <row r="11" spans="1:7">
      <c r="A11" s="2" t="s">
        <v>122</v>
      </c>
      <c r="C11" s="52">
        <v>183.3</v>
      </c>
      <c r="D11" s="52"/>
      <c r="E11" s="52">
        <v>200.2</v>
      </c>
      <c r="F11" s="52"/>
      <c r="G11" s="52">
        <v>209.2</v>
      </c>
    </row>
    <row r="12" spans="1:7">
      <c r="A12" s="49" t="s">
        <v>120</v>
      </c>
      <c r="C12" s="52">
        <v>151.4</v>
      </c>
      <c r="E12" s="52">
        <v>164.3</v>
      </c>
      <c r="F12" s="52"/>
      <c r="G12" s="52">
        <v>170.3</v>
      </c>
    </row>
    <row r="13" spans="1:7">
      <c r="A13" s="49" t="s">
        <v>121</v>
      </c>
      <c r="C13" s="52">
        <v>31.9</v>
      </c>
      <c r="D13" s="52"/>
      <c r="E13" s="52">
        <f>E11-E12</f>
        <v>35.899999999999977</v>
      </c>
      <c r="F13" s="52"/>
      <c r="G13" s="52">
        <v>39</v>
      </c>
    </row>
    <row r="14" spans="1:7">
      <c r="E14" s="52"/>
      <c r="F14" s="52"/>
      <c r="G14" s="52"/>
    </row>
    <row r="15" spans="1:7">
      <c r="A15" s="47" t="s">
        <v>123</v>
      </c>
      <c r="B15" s="47"/>
      <c r="C15" s="53">
        <v>46.7</v>
      </c>
      <c r="D15" s="47"/>
      <c r="E15" s="53">
        <v>56.7</v>
      </c>
      <c r="F15" s="53"/>
      <c r="G15" s="53">
        <v>63.1</v>
      </c>
    </row>
    <row r="16" spans="1:7">
      <c r="A16" s="37" t="s">
        <v>124</v>
      </c>
      <c r="B16" s="55"/>
    </row>
    <row r="17" spans="1:2">
      <c r="A17" s="55" t="s">
        <v>125</v>
      </c>
      <c r="B17" s="55"/>
    </row>
    <row r="18" spans="1:2">
      <c r="A18" s="55" t="s">
        <v>126</v>
      </c>
      <c r="B18" s="55"/>
    </row>
    <row r="20" spans="1:2">
      <c r="A20" s="49" t="s">
        <v>127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2"/>
  <sheetViews>
    <sheetView workbookViewId="0"/>
  </sheetViews>
  <sheetFormatPr defaultRowHeight="12.75"/>
  <cols>
    <col min="1" max="1" width="31.7109375" style="49" customWidth="1"/>
    <col min="2" max="2" width="5.7109375" style="49" customWidth="1"/>
    <col min="3" max="3" width="16.7109375" style="49" customWidth="1"/>
    <col min="4" max="4" width="5.7109375" style="49" customWidth="1"/>
    <col min="5" max="5" width="10.140625" style="49" customWidth="1"/>
    <col min="6" max="16384" width="9.140625" style="49"/>
  </cols>
  <sheetData>
    <row r="1" spans="1:5">
      <c r="A1" s="1" t="s">
        <v>128</v>
      </c>
      <c r="B1" s="1"/>
      <c r="C1" s="1"/>
      <c r="D1" s="1"/>
      <c r="E1" s="1"/>
    </row>
    <row r="2" spans="1:5">
      <c r="A2" s="1" t="s">
        <v>129</v>
      </c>
      <c r="B2" s="1"/>
      <c r="C2" s="1"/>
      <c r="D2" s="1"/>
      <c r="E2" s="1"/>
    </row>
    <row r="4" spans="1:5" ht="39.75">
      <c r="A4" s="56"/>
      <c r="B4" s="56"/>
      <c r="C4" s="88" t="s">
        <v>275</v>
      </c>
      <c r="D4" s="57"/>
      <c r="E4" s="44" t="s">
        <v>130</v>
      </c>
    </row>
    <row r="5" spans="1:5" ht="14.25">
      <c r="A5" s="2" t="s">
        <v>131</v>
      </c>
      <c r="C5" s="73">
        <v>243512</v>
      </c>
      <c r="D5" s="70"/>
      <c r="E5" s="52">
        <v>100</v>
      </c>
    </row>
    <row r="6" spans="1:5">
      <c r="A6" s="49" t="s">
        <v>132</v>
      </c>
      <c r="C6" s="70">
        <v>136787</v>
      </c>
      <c r="D6" s="70"/>
      <c r="E6" s="52">
        <v>56.172591083806957</v>
      </c>
    </row>
    <row r="7" spans="1:5">
      <c r="A7" s="49" t="s">
        <v>133</v>
      </c>
      <c r="C7" s="70">
        <v>26268</v>
      </c>
      <c r="D7" s="70"/>
      <c r="E7" s="52">
        <v>10.787148066625054</v>
      </c>
    </row>
    <row r="8" spans="1:5" ht="14.25">
      <c r="A8" s="49" t="s">
        <v>134</v>
      </c>
      <c r="C8" s="70">
        <v>7484</v>
      </c>
      <c r="D8" s="70"/>
      <c r="E8" s="52">
        <v>3.073359834422944</v>
      </c>
    </row>
    <row r="9" spans="1:5">
      <c r="A9" s="49" t="s">
        <v>135</v>
      </c>
      <c r="C9" s="70">
        <v>12580</v>
      </c>
      <c r="D9" s="70"/>
      <c r="E9" s="52">
        <v>5.1660698446072475</v>
      </c>
    </row>
    <row r="10" spans="1:5">
      <c r="A10" s="2" t="s">
        <v>136</v>
      </c>
      <c r="C10" s="70">
        <v>60393</v>
      </c>
      <c r="D10" s="70"/>
      <c r="E10" s="52">
        <v>24.800831170537798</v>
      </c>
    </row>
    <row r="11" spans="1:5">
      <c r="E11" s="52" t="s">
        <v>137</v>
      </c>
    </row>
    <row r="12" spans="1:5" ht="14.25">
      <c r="A12" s="2" t="s">
        <v>138</v>
      </c>
      <c r="C12" s="70">
        <v>209229</v>
      </c>
      <c r="D12" s="70"/>
      <c r="E12" s="52">
        <v>100.00047794521791</v>
      </c>
    </row>
    <row r="13" spans="1:5">
      <c r="A13" s="49" t="s">
        <v>139</v>
      </c>
      <c r="C13" s="70">
        <v>58295</v>
      </c>
      <c r="D13" s="70"/>
      <c r="E13" s="52">
        <v>27.861816478595223</v>
      </c>
    </row>
    <row r="14" spans="1:5">
      <c r="A14" s="49" t="s">
        <v>140</v>
      </c>
      <c r="C14" s="70">
        <v>8295</v>
      </c>
      <c r="D14" s="70"/>
      <c r="E14" s="52">
        <v>3.9645555826391177</v>
      </c>
    </row>
    <row r="15" spans="1:5">
      <c r="A15" s="49" t="s">
        <v>141</v>
      </c>
      <c r="C15" s="70">
        <v>17614</v>
      </c>
      <c r="D15" s="70"/>
      <c r="E15" s="52">
        <v>8.4185270684274176</v>
      </c>
    </row>
    <row r="16" spans="1:5">
      <c r="A16" s="49" t="s">
        <v>142</v>
      </c>
      <c r="C16" s="70">
        <v>34968</v>
      </c>
      <c r="D16" s="70"/>
      <c r="E16" s="52">
        <v>16.71278838019586</v>
      </c>
    </row>
    <row r="17" spans="1:5" ht="14.25">
      <c r="A17" s="49" t="s">
        <v>134</v>
      </c>
      <c r="C17" s="70">
        <v>11721</v>
      </c>
      <c r="D17" s="70"/>
      <c r="E17" s="52">
        <v>5.6019958992300296</v>
      </c>
    </row>
    <row r="18" spans="1:5">
      <c r="A18" s="49" t="s">
        <v>143</v>
      </c>
      <c r="C18" s="70">
        <v>15023</v>
      </c>
      <c r="D18" s="70"/>
      <c r="E18" s="52">
        <v>7.1801710087989719</v>
      </c>
    </row>
    <row r="19" spans="1:5">
      <c r="A19" s="49" t="s">
        <v>144</v>
      </c>
      <c r="C19" s="70">
        <v>8429</v>
      </c>
      <c r="D19" s="70"/>
      <c r="E19" s="52">
        <v>4.0286002418402802</v>
      </c>
    </row>
    <row r="20" spans="1:5">
      <c r="A20" s="2" t="s">
        <v>136</v>
      </c>
      <c r="C20" s="70">
        <v>54885</v>
      </c>
      <c r="D20" s="70"/>
      <c r="E20" s="52">
        <v>26.232023285491017</v>
      </c>
    </row>
    <row r="21" spans="1:5">
      <c r="E21" s="52" t="s">
        <v>137</v>
      </c>
    </row>
    <row r="22" spans="1:5">
      <c r="A22" s="47" t="s">
        <v>145</v>
      </c>
      <c r="B22" s="47"/>
      <c r="C22" s="71">
        <v>63106</v>
      </c>
      <c r="D22" s="71"/>
      <c r="E22" s="53">
        <v>100</v>
      </c>
    </row>
    <row r="23" spans="1:5" ht="14.25">
      <c r="A23" s="34" t="s">
        <v>277</v>
      </c>
      <c r="B23" s="34"/>
    </row>
    <row r="24" spans="1:5" ht="14.25">
      <c r="A24" s="34" t="s">
        <v>146</v>
      </c>
      <c r="B24" s="55"/>
    </row>
    <row r="25" spans="1:5" ht="14.25">
      <c r="A25" s="34" t="s">
        <v>147</v>
      </c>
      <c r="B25" s="55"/>
    </row>
    <row r="26" spans="1:5">
      <c r="A26" s="55" t="s">
        <v>148</v>
      </c>
      <c r="B26" s="55"/>
    </row>
    <row r="28" spans="1:5">
      <c r="A28" s="2" t="s">
        <v>149</v>
      </c>
    </row>
    <row r="29" spans="1:5">
      <c r="A29" s="49" t="s">
        <v>150</v>
      </c>
    </row>
    <row r="30" spans="1:5">
      <c r="A30" s="49" t="s">
        <v>151</v>
      </c>
    </row>
    <row r="32" spans="1:5">
      <c r="A32" s="49" t="s">
        <v>127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defaultRowHeight="12.75"/>
  <cols>
    <col min="1" max="1" width="27.140625" style="49" customWidth="1"/>
    <col min="2" max="2" width="2.7109375" style="49" customWidth="1"/>
    <col min="3" max="3" width="8.7109375" style="49" customWidth="1"/>
    <col min="4" max="4" width="2.7109375" style="49" customWidth="1"/>
    <col min="5" max="5" width="8.7109375" style="49" customWidth="1"/>
    <col min="6" max="6" width="2.7109375" style="49" customWidth="1"/>
    <col min="7" max="7" width="8.7109375" style="49" customWidth="1"/>
    <col min="8" max="8" width="2.7109375" style="49" customWidth="1"/>
    <col min="9" max="9" width="8.5703125" style="49" customWidth="1"/>
    <col min="10" max="16384" width="9.140625" style="49"/>
  </cols>
  <sheetData>
    <row r="1" spans="1:9">
      <c r="A1" s="1" t="s">
        <v>152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153</v>
      </c>
      <c r="B2" s="1"/>
      <c r="C2" s="1"/>
      <c r="D2" s="1"/>
      <c r="E2" s="1"/>
      <c r="F2" s="1"/>
      <c r="G2" s="1"/>
      <c r="H2" s="1"/>
      <c r="I2" s="1"/>
    </row>
    <row r="4" spans="1:9">
      <c r="A4" s="45"/>
      <c r="B4" s="45"/>
      <c r="C4" s="46" t="s">
        <v>154</v>
      </c>
      <c r="D4" s="46"/>
      <c r="E4" s="46"/>
      <c r="F4" s="46"/>
      <c r="G4" s="46"/>
      <c r="H4" s="46"/>
      <c r="I4" s="46"/>
    </row>
    <row r="5" spans="1:9">
      <c r="A5" s="47"/>
      <c r="B5" s="47"/>
      <c r="C5" s="48">
        <v>1965</v>
      </c>
      <c r="D5" s="48"/>
      <c r="E5" s="48">
        <v>1980</v>
      </c>
      <c r="F5" s="48"/>
      <c r="G5" s="48">
        <v>2000</v>
      </c>
      <c r="H5" s="48"/>
      <c r="I5" s="48">
        <v>2008</v>
      </c>
    </row>
    <row r="6" spans="1:9">
      <c r="A6" s="49" t="s">
        <v>155</v>
      </c>
      <c r="C6" s="51">
        <v>42.2</v>
      </c>
      <c r="D6" s="51"/>
      <c r="E6" s="51">
        <v>253.4</v>
      </c>
      <c r="F6" s="51"/>
      <c r="G6" s="51">
        <v>1352.9</v>
      </c>
      <c r="H6" s="51"/>
      <c r="I6" s="74">
        <v>2338.6999999999998</v>
      </c>
    </row>
    <row r="7" spans="1:9">
      <c r="A7" s="49" t="s">
        <v>156</v>
      </c>
      <c r="C7" s="49">
        <v>5.9</v>
      </c>
      <c r="E7" s="49">
        <v>9.1</v>
      </c>
      <c r="G7" s="49">
        <v>13.6</v>
      </c>
      <c r="I7" s="75">
        <v>16.2</v>
      </c>
    </row>
    <row r="8" spans="1:9">
      <c r="A8" s="49" t="s">
        <v>157</v>
      </c>
      <c r="C8" s="73">
        <v>211</v>
      </c>
      <c r="D8" s="73"/>
      <c r="E8" s="73">
        <v>1100</v>
      </c>
      <c r="F8" s="73"/>
      <c r="G8" s="73">
        <v>4789</v>
      </c>
      <c r="H8" s="73"/>
      <c r="I8" s="76">
        <v>7681</v>
      </c>
    </row>
    <row r="10" spans="1:9">
      <c r="A10" s="49" t="s">
        <v>158</v>
      </c>
      <c r="C10" s="50" t="s">
        <v>159</v>
      </c>
      <c r="D10" s="50"/>
      <c r="E10" s="50"/>
      <c r="F10" s="50"/>
      <c r="G10" s="50"/>
      <c r="H10" s="50"/>
      <c r="I10" s="50"/>
    </row>
    <row r="11" spans="1:9">
      <c r="A11" s="49" t="s">
        <v>160</v>
      </c>
      <c r="C11" s="49">
        <v>75.2</v>
      </c>
      <c r="E11" s="52">
        <v>58</v>
      </c>
      <c r="G11" s="49">
        <v>55.9</v>
      </c>
      <c r="I11" s="49">
        <v>52.7</v>
      </c>
    </row>
    <row r="12" spans="1:9">
      <c r="A12" s="49" t="s">
        <v>161</v>
      </c>
      <c r="C12" s="49">
        <v>24.8</v>
      </c>
      <c r="E12" s="52">
        <v>42</v>
      </c>
      <c r="G12" s="49">
        <v>44.1</v>
      </c>
      <c r="I12" s="49">
        <v>47.3</v>
      </c>
    </row>
    <row r="13" spans="1:9">
      <c r="A13" s="49" t="s">
        <v>162</v>
      </c>
      <c r="C13" s="49">
        <v>11.4</v>
      </c>
      <c r="E13" s="49">
        <v>28.2</v>
      </c>
      <c r="G13" s="49">
        <v>30.9</v>
      </c>
      <c r="I13" s="49">
        <v>34.9</v>
      </c>
    </row>
    <row r="14" spans="1:9">
      <c r="A14" s="47" t="s">
        <v>163</v>
      </c>
      <c r="B14" s="47"/>
      <c r="C14" s="47">
        <v>13.5</v>
      </c>
      <c r="D14" s="47"/>
      <c r="E14" s="47">
        <v>13.7</v>
      </c>
      <c r="F14" s="47"/>
      <c r="G14" s="47">
        <v>13.2</v>
      </c>
      <c r="H14" s="47"/>
      <c r="I14" s="47">
        <v>12.4</v>
      </c>
    </row>
    <row r="15" spans="1:9">
      <c r="A15" s="55" t="s">
        <v>65</v>
      </c>
      <c r="B15" s="55"/>
    </row>
    <row r="17" spans="1:1">
      <c r="A17" s="49" t="s">
        <v>164</v>
      </c>
    </row>
    <row r="18" spans="1:1">
      <c r="A18" s="49" t="s">
        <v>165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38"/>
  <sheetViews>
    <sheetView workbookViewId="0"/>
  </sheetViews>
  <sheetFormatPr defaultRowHeight="12.75"/>
  <cols>
    <col min="1" max="1" width="41.5703125" style="49" customWidth="1"/>
    <col min="2" max="2" width="3" style="49" customWidth="1"/>
    <col min="3" max="3" width="8.85546875" style="49" customWidth="1"/>
    <col min="4" max="4" width="3" style="49" customWidth="1"/>
    <col min="5" max="5" width="8.85546875" style="49" customWidth="1"/>
    <col min="6" max="6" width="3" style="49" customWidth="1"/>
    <col min="7" max="7" width="8.85546875" style="49" customWidth="1"/>
    <col min="8" max="16384" width="9.140625" style="49"/>
  </cols>
  <sheetData>
    <row r="1" spans="1:7">
      <c r="A1" s="1" t="s">
        <v>166</v>
      </c>
      <c r="B1" s="1"/>
      <c r="C1" s="1"/>
      <c r="D1" s="1"/>
      <c r="E1" s="1"/>
      <c r="F1" s="1"/>
      <c r="G1" s="1"/>
    </row>
    <row r="2" spans="1:7">
      <c r="A2" s="1" t="s">
        <v>167</v>
      </c>
      <c r="B2" s="1"/>
      <c r="C2" s="1"/>
      <c r="D2" s="1"/>
      <c r="E2" s="1"/>
      <c r="F2" s="1"/>
      <c r="G2" s="1"/>
    </row>
    <row r="4" spans="1:7">
      <c r="A4" s="45"/>
      <c r="B4" s="45"/>
      <c r="C4" s="46" t="s">
        <v>44</v>
      </c>
      <c r="D4" s="46"/>
      <c r="E4" s="46"/>
      <c r="F4" s="46"/>
      <c r="G4" s="46"/>
    </row>
    <row r="5" spans="1:7">
      <c r="A5" s="47"/>
      <c r="B5" s="47"/>
      <c r="C5" s="48">
        <v>2006</v>
      </c>
      <c r="D5" s="48"/>
      <c r="E5" s="48">
        <v>2007</v>
      </c>
      <c r="F5" s="48"/>
      <c r="G5" s="48">
        <v>2008</v>
      </c>
    </row>
    <row r="6" spans="1:7">
      <c r="C6" s="50" t="s">
        <v>118</v>
      </c>
      <c r="D6" s="50"/>
      <c r="E6" s="50"/>
      <c r="F6" s="50"/>
      <c r="G6" s="50"/>
    </row>
    <row r="7" spans="1:7" ht="14.25">
      <c r="A7" s="49" t="s">
        <v>168</v>
      </c>
      <c r="C7" s="51">
        <v>299</v>
      </c>
      <c r="D7" s="51"/>
      <c r="E7" s="51">
        <v>315.8</v>
      </c>
      <c r="F7" s="51"/>
      <c r="G7" s="51">
        <v>334.2</v>
      </c>
    </row>
    <row r="8" spans="1:7">
      <c r="C8" s="50" t="s">
        <v>159</v>
      </c>
      <c r="D8" s="50"/>
      <c r="E8" s="50"/>
      <c r="F8" s="50"/>
      <c r="G8" s="50"/>
    </row>
    <row r="9" spans="1:7">
      <c r="A9" s="49" t="s">
        <v>169</v>
      </c>
      <c r="C9" s="52">
        <v>15.3</v>
      </c>
      <c r="D9" s="52"/>
      <c r="E9" s="52">
        <v>16.3</v>
      </c>
      <c r="F9" s="52"/>
      <c r="G9" s="52">
        <v>15.2</v>
      </c>
    </row>
    <row r="10" spans="1:7">
      <c r="A10" s="49" t="s">
        <v>170</v>
      </c>
      <c r="C10" s="52">
        <v>14.3</v>
      </c>
      <c r="D10" s="52"/>
      <c r="E10" s="52">
        <v>15.1</v>
      </c>
      <c r="F10" s="52"/>
      <c r="G10" s="52">
        <v>14.2</v>
      </c>
    </row>
    <row r="11" spans="1:7">
      <c r="A11" s="49" t="s">
        <v>171</v>
      </c>
      <c r="C11" s="52">
        <v>1.1000000000000001</v>
      </c>
      <c r="D11" s="52"/>
      <c r="E11" s="52">
        <v>1.2</v>
      </c>
      <c r="F11" s="52"/>
      <c r="G11" s="52">
        <v>1.1000000000000001</v>
      </c>
    </row>
    <row r="12" spans="1:7">
      <c r="A12" s="49" t="s">
        <v>172</v>
      </c>
      <c r="C12" s="52">
        <v>16</v>
      </c>
      <c r="D12" s="52"/>
      <c r="E12" s="52">
        <v>15</v>
      </c>
      <c r="F12" s="52"/>
      <c r="G12" s="52">
        <v>14.6</v>
      </c>
    </row>
    <row r="13" spans="1:7">
      <c r="A13" s="49" t="s">
        <v>173</v>
      </c>
      <c r="C13" s="52">
        <v>4.3</v>
      </c>
      <c r="D13" s="52"/>
      <c r="E13" s="52">
        <v>3.9</v>
      </c>
      <c r="F13" s="52"/>
      <c r="G13" s="52">
        <v>3.7</v>
      </c>
    </row>
    <row r="14" spans="1:7" ht="14.25">
      <c r="A14" s="49" t="s">
        <v>174</v>
      </c>
      <c r="C14" s="52">
        <v>13.4</v>
      </c>
      <c r="D14" s="52"/>
      <c r="E14" s="52">
        <v>13.6</v>
      </c>
      <c r="F14" s="52"/>
      <c r="G14" s="52">
        <v>14</v>
      </c>
    </row>
    <row r="15" spans="1:7" ht="14.25">
      <c r="A15" s="49" t="s">
        <v>175</v>
      </c>
      <c r="C15" s="52">
        <v>5.6</v>
      </c>
      <c r="D15" s="52"/>
      <c r="E15" s="52">
        <v>4.7</v>
      </c>
      <c r="F15" s="52"/>
      <c r="G15" s="52">
        <v>4.5999999999999996</v>
      </c>
    </row>
    <row r="16" spans="1:7">
      <c r="A16" s="49" t="s">
        <v>176</v>
      </c>
      <c r="C16" s="52">
        <v>4.2</v>
      </c>
      <c r="D16" s="52"/>
      <c r="E16" s="52">
        <v>3.9</v>
      </c>
      <c r="F16" s="52"/>
      <c r="G16" s="52">
        <v>4.0999999999999996</v>
      </c>
    </row>
    <row r="17" spans="1:7">
      <c r="A17" s="49" t="s">
        <v>177</v>
      </c>
      <c r="C17" s="52">
        <v>1.1000000000000001</v>
      </c>
      <c r="D17" s="52"/>
      <c r="E17" s="52">
        <v>1.1000000000000001</v>
      </c>
      <c r="F17" s="52"/>
      <c r="G17" s="52">
        <v>1.2</v>
      </c>
    </row>
    <row r="18" spans="1:7">
      <c r="A18" s="49" t="s">
        <v>178</v>
      </c>
      <c r="C18" s="52">
        <v>3.9</v>
      </c>
      <c r="D18" s="52"/>
      <c r="E18" s="52">
        <v>4.2</v>
      </c>
      <c r="F18" s="52"/>
      <c r="G18" s="52">
        <v>3.8</v>
      </c>
    </row>
    <row r="19" spans="1:7" ht="14.25">
      <c r="A19" s="49" t="s">
        <v>179</v>
      </c>
      <c r="C19" s="52">
        <v>3.1</v>
      </c>
      <c r="D19" s="52"/>
      <c r="E19" s="52">
        <v>3</v>
      </c>
      <c r="F19" s="52"/>
      <c r="G19" s="52">
        <v>3</v>
      </c>
    </row>
    <row r="20" spans="1:7">
      <c r="A20" s="49" t="s">
        <v>180</v>
      </c>
      <c r="C20" s="52">
        <v>0.4</v>
      </c>
      <c r="D20" s="52"/>
      <c r="E20" s="52">
        <v>0.4</v>
      </c>
      <c r="F20" s="52"/>
      <c r="G20" s="52">
        <v>0.4</v>
      </c>
    </row>
    <row r="21" spans="1:7">
      <c r="A21" s="49" t="s">
        <v>181</v>
      </c>
      <c r="C21" s="52">
        <v>0.4</v>
      </c>
      <c r="D21" s="52"/>
      <c r="E21" s="52">
        <v>0.3</v>
      </c>
      <c r="F21" s="52"/>
      <c r="G21" s="52">
        <v>0.3</v>
      </c>
    </row>
    <row r="22" spans="1:7">
      <c r="A22" s="49" t="s">
        <v>182</v>
      </c>
      <c r="C22" s="52">
        <v>1</v>
      </c>
      <c r="D22" s="52"/>
      <c r="E22" s="52">
        <v>0.9</v>
      </c>
      <c r="F22" s="52"/>
      <c r="G22" s="52">
        <v>0.9</v>
      </c>
    </row>
    <row r="23" spans="1:7">
      <c r="A23" s="49" t="s">
        <v>183</v>
      </c>
      <c r="C23" s="52">
        <v>18.600000000000001</v>
      </c>
      <c r="D23" s="52"/>
      <c r="E23" s="52">
        <v>19.7</v>
      </c>
      <c r="F23" s="52"/>
      <c r="G23" s="52">
        <v>21.5</v>
      </c>
    </row>
    <row r="24" spans="1:7">
      <c r="A24" s="49" t="s">
        <v>184</v>
      </c>
      <c r="C24" s="52">
        <v>3.1</v>
      </c>
      <c r="D24" s="52"/>
      <c r="E24" s="52">
        <v>3.3</v>
      </c>
      <c r="F24" s="52"/>
      <c r="G24" s="52">
        <v>3.3</v>
      </c>
    </row>
    <row r="25" spans="1:7">
      <c r="A25" s="49" t="s">
        <v>185</v>
      </c>
      <c r="C25" s="52">
        <v>5.7</v>
      </c>
      <c r="D25" s="52"/>
      <c r="E25" s="52">
        <v>5.0999999999999996</v>
      </c>
      <c r="F25" s="52"/>
      <c r="G25" s="52">
        <v>5.0999999999999996</v>
      </c>
    </row>
    <row r="26" spans="1:7">
      <c r="A26" s="49" t="s">
        <v>186</v>
      </c>
      <c r="C26" s="52">
        <v>5.6</v>
      </c>
      <c r="D26" s="52"/>
      <c r="E26" s="52">
        <v>6.3</v>
      </c>
      <c r="F26" s="52"/>
      <c r="G26" s="52">
        <v>5.9</v>
      </c>
    </row>
    <row r="27" spans="1:7" ht="14.25">
      <c r="A27" s="47" t="s">
        <v>187</v>
      </c>
      <c r="B27" s="47"/>
      <c r="C27" s="53">
        <v>-1.8</v>
      </c>
      <c r="D27" s="53"/>
      <c r="E27" s="53">
        <v>-1.7</v>
      </c>
      <c r="F27" s="53"/>
      <c r="G27" s="53">
        <v>-1.6</v>
      </c>
    </row>
    <row r="28" spans="1:7" ht="14.25">
      <c r="A28" s="54" t="s">
        <v>266</v>
      </c>
      <c r="B28" s="34"/>
    </row>
    <row r="29" spans="1:7" ht="14.25">
      <c r="A29" s="34" t="s">
        <v>188</v>
      </c>
      <c r="B29" s="34"/>
    </row>
    <row r="30" spans="1:7">
      <c r="A30" s="55" t="s">
        <v>189</v>
      </c>
      <c r="B30" s="55"/>
    </row>
    <row r="31" spans="1:7" ht="14.25">
      <c r="A31" s="34" t="s">
        <v>267</v>
      </c>
      <c r="B31" s="55"/>
    </row>
    <row r="32" spans="1:7" ht="14.25">
      <c r="A32" s="34" t="s">
        <v>268</v>
      </c>
      <c r="B32" s="55"/>
    </row>
    <row r="33" spans="1:2" ht="14.25">
      <c r="A33" s="34" t="s">
        <v>269</v>
      </c>
      <c r="B33" s="55"/>
    </row>
    <row r="34" spans="1:2">
      <c r="A34" s="37" t="s">
        <v>190</v>
      </c>
      <c r="B34" s="55"/>
    </row>
    <row r="35" spans="1:2">
      <c r="A35" s="37"/>
      <c r="B35" s="55"/>
    </row>
    <row r="36" spans="1:2">
      <c r="A36" s="37" t="s">
        <v>65</v>
      </c>
      <c r="B36" s="55"/>
    </row>
    <row r="37" spans="1:2">
      <c r="A37" s="55"/>
      <c r="B37" s="55"/>
    </row>
    <row r="38" spans="1:2">
      <c r="A38" s="49" t="s">
        <v>276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1"/>
  <sheetViews>
    <sheetView workbookViewId="0"/>
  </sheetViews>
  <sheetFormatPr defaultRowHeight="12.75"/>
  <cols>
    <col min="1" max="1" width="23.42578125" style="49" customWidth="1"/>
    <col min="2" max="3" width="9.140625" style="49"/>
    <col min="4" max="4" width="1.5703125" style="49" customWidth="1"/>
    <col min="5" max="256" width="9.140625" style="49"/>
    <col min="257" max="257" width="23.42578125" style="49" customWidth="1"/>
    <col min="258" max="259" width="9.140625" style="49"/>
    <col min="260" max="260" width="1.5703125" style="49" customWidth="1"/>
    <col min="261" max="512" width="9.140625" style="49"/>
    <col min="513" max="513" width="23.42578125" style="49" customWidth="1"/>
    <col min="514" max="515" width="9.140625" style="49"/>
    <col min="516" max="516" width="1.5703125" style="49" customWidth="1"/>
    <col min="517" max="768" width="9.140625" style="49"/>
    <col min="769" max="769" width="23.42578125" style="49" customWidth="1"/>
    <col min="770" max="771" width="9.140625" style="49"/>
    <col min="772" max="772" width="1.5703125" style="49" customWidth="1"/>
    <col min="773" max="1024" width="9.140625" style="49"/>
    <col min="1025" max="1025" width="23.42578125" style="49" customWidth="1"/>
    <col min="1026" max="1027" width="9.140625" style="49"/>
    <col min="1028" max="1028" width="1.5703125" style="49" customWidth="1"/>
    <col min="1029" max="1280" width="9.140625" style="49"/>
    <col min="1281" max="1281" width="23.42578125" style="49" customWidth="1"/>
    <col min="1282" max="1283" width="9.140625" style="49"/>
    <col min="1284" max="1284" width="1.5703125" style="49" customWidth="1"/>
    <col min="1285" max="1536" width="9.140625" style="49"/>
    <col min="1537" max="1537" width="23.42578125" style="49" customWidth="1"/>
    <col min="1538" max="1539" width="9.140625" style="49"/>
    <col min="1540" max="1540" width="1.5703125" style="49" customWidth="1"/>
    <col min="1541" max="1792" width="9.140625" style="49"/>
    <col min="1793" max="1793" width="23.42578125" style="49" customWidth="1"/>
    <col min="1794" max="1795" width="9.140625" style="49"/>
    <col min="1796" max="1796" width="1.5703125" style="49" customWidth="1"/>
    <col min="1797" max="2048" width="9.140625" style="49"/>
    <col min="2049" max="2049" width="23.42578125" style="49" customWidth="1"/>
    <col min="2050" max="2051" width="9.140625" style="49"/>
    <col min="2052" max="2052" width="1.5703125" style="49" customWidth="1"/>
    <col min="2053" max="2304" width="9.140625" style="49"/>
    <col min="2305" max="2305" width="23.42578125" style="49" customWidth="1"/>
    <col min="2306" max="2307" width="9.140625" style="49"/>
    <col min="2308" max="2308" width="1.5703125" style="49" customWidth="1"/>
    <col min="2309" max="2560" width="9.140625" style="49"/>
    <col min="2561" max="2561" width="23.42578125" style="49" customWidth="1"/>
    <col min="2562" max="2563" width="9.140625" style="49"/>
    <col min="2564" max="2564" width="1.5703125" style="49" customWidth="1"/>
    <col min="2565" max="2816" width="9.140625" style="49"/>
    <col min="2817" max="2817" width="23.42578125" style="49" customWidth="1"/>
    <col min="2818" max="2819" width="9.140625" style="49"/>
    <col min="2820" max="2820" width="1.5703125" style="49" customWidth="1"/>
    <col min="2821" max="3072" width="9.140625" style="49"/>
    <col min="3073" max="3073" width="23.42578125" style="49" customWidth="1"/>
    <col min="3074" max="3075" width="9.140625" style="49"/>
    <col min="3076" max="3076" width="1.5703125" style="49" customWidth="1"/>
    <col min="3077" max="3328" width="9.140625" style="49"/>
    <col min="3329" max="3329" width="23.42578125" style="49" customWidth="1"/>
    <col min="3330" max="3331" width="9.140625" style="49"/>
    <col min="3332" max="3332" width="1.5703125" style="49" customWidth="1"/>
    <col min="3333" max="3584" width="9.140625" style="49"/>
    <col min="3585" max="3585" width="23.42578125" style="49" customWidth="1"/>
    <col min="3586" max="3587" width="9.140625" style="49"/>
    <col min="3588" max="3588" width="1.5703125" style="49" customWidth="1"/>
    <col min="3589" max="3840" width="9.140625" style="49"/>
    <col min="3841" max="3841" width="23.42578125" style="49" customWidth="1"/>
    <col min="3842" max="3843" width="9.140625" style="49"/>
    <col min="3844" max="3844" width="1.5703125" style="49" customWidth="1"/>
    <col min="3845" max="4096" width="9.140625" style="49"/>
    <col min="4097" max="4097" width="23.42578125" style="49" customWidth="1"/>
    <col min="4098" max="4099" width="9.140625" style="49"/>
    <col min="4100" max="4100" width="1.5703125" style="49" customWidth="1"/>
    <col min="4101" max="4352" width="9.140625" style="49"/>
    <col min="4353" max="4353" width="23.42578125" style="49" customWidth="1"/>
    <col min="4354" max="4355" width="9.140625" style="49"/>
    <col min="4356" max="4356" width="1.5703125" style="49" customWidth="1"/>
    <col min="4357" max="4608" width="9.140625" style="49"/>
    <col min="4609" max="4609" width="23.42578125" style="49" customWidth="1"/>
    <col min="4610" max="4611" width="9.140625" style="49"/>
    <col min="4612" max="4612" width="1.5703125" style="49" customWidth="1"/>
    <col min="4613" max="4864" width="9.140625" style="49"/>
    <col min="4865" max="4865" width="23.42578125" style="49" customWidth="1"/>
    <col min="4866" max="4867" width="9.140625" style="49"/>
    <col min="4868" max="4868" width="1.5703125" style="49" customWidth="1"/>
    <col min="4869" max="5120" width="9.140625" style="49"/>
    <col min="5121" max="5121" width="23.42578125" style="49" customWidth="1"/>
    <col min="5122" max="5123" width="9.140625" style="49"/>
    <col min="5124" max="5124" width="1.5703125" style="49" customWidth="1"/>
    <col min="5125" max="5376" width="9.140625" style="49"/>
    <col min="5377" max="5377" width="23.42578125" style="49" customWidth="1"/>
    <col min="5378" max="5379" width="9.140625" style="49"/>
    <col min="5380" max="5380" width="1.5703125" style="49" customWidth="1"/>
    <col min="5381" max="5632" width="9.140625" style="49"/>
    <col min="5633" max="5633" width="23.42578125" style="49" customWidth="1"/>
    <col min="5634" max="5635" width="9.140625" style="49"/>
    <col min="5636" max="5636" width="1.5703125" style="49" customWidth="1"/>
    <col min="5637" max="5888" width="9.140625" style="49"/>
    <col min="5889" max="5889" width="23.42578125" style="49" customWidth="1"/>
    <col min="5890" max="5891" width="9.140625" style="49"/>
    <col min="5892" max="5892" width="1.5703125" style="49" customWidth="1"/>
    <col min="5893" max="6144" width="9.140625" style="49"/>
    <col min="6145" max="6145" width="23.42578125" style="49" customWidth="1"/>
    <col min="6146" max="6147" width="9.140625" style="49"/>
    <col min="6148" max="6148" width="1.5703125" style="49" customWidth="1"/>
    <col min="6149" max="6400" width="9.140625" style="49"/>
    <col min="6401" max="6401" width="23.42578125" style="49" customWidth="1"/>
    <col min="6402" max="6403" width="9.140625" style="49"/>
    <col min="6404" max="6404" width="1.5703125" style="49" customWidth="1"/>
    <col min="6405" max="6656" width="9.140625" style="49"/>
    <col min="6657" max="6657" width="23.42578125" style="49" customWidth="1"/>
    <col min="6658" max="6659" width="9.140625" style="49"/>
    <col min="6660" max="6660" width="1.5703125" style="49" customWidth="1"/>
    <col min="6661" max="6912" width="9.140625" style="49"/>
    <col min="6913" max="6913" width="23.42578125" style="49" customWidth="1"/>
    <col min="6914" max="6915" width="9.140625" style="49"/>
    <col min="6916" max="6916" width="1.5703125" style="49" customWidth="1"/>
    <col min="6917" max="7168" width="9.140625" style="49"/>
    <col min="7169" max="7169" width="23.42578125" style="49" customWidth="1"/>
    <col min="7170" max="7171" width="9.140625" style="49"/>
    <col min="7172" max="7172" width="1.5703125" style="49" customWidth="1"/>
    <col min="7173" max="7424" width="9.140625" style="49"/>
    <col min="7425" max="7425" width="23.42578125" style="49" customWidth="1"/>
    <col min="7426" max="7427" width="9.140625" style="49"/>
    <col min="7428" max="7428" width="1.5703125" style="49" customWidth="1"/>
    <col min="7429" max="7680" width="9.140625" style="49"/>
    <col min="7681" max="7681" width="23.42578125" style="49" customWidth="1"/>
    <col min="7682" max="7683" width="9.140625" style="49"/>
    <col min="7684" max="7684" width="1.5703125" style="49" customWidth="1"/>
    <col min="7685" max="7936" width="9.140625" style="49"/>
    <col min="7937" max="7937" width="23.42578125" style="49" customWidth="1"/>
    <col min="7938" max="7939" width="9.140625" style="49"/>
    <col min="7940" max="7940" width="1.5703125" style="49" customWidth="1"/>
    <col min="7941" max="8192" width="9.140625" style="49"/>
    <col min="8193" max="8193" width="23.42578125" style="49" customWidth="1"/>
    <col min="8194" max="8195" width="9.140625" style="49"/>
    <col min="8196" max="8196" width="1.5703125" style="49" customWidth="1"/>
    <col min="8197" max="8448" width="9.140625" style="49"/>
    <col min="8449" max="8449" width="23.42578125" style="49" customWidth="1"/>
    <col min="8450" max="8451" width="9.140625" style="49"/>
    <col min="8452" max="8452" width="1.5703125" style="49" customWidth="1"/>
    <col min="8453" max="8704" width="9.140625" style="49"/>
    <col min="8705" max="8705" width="23.42578125" style="49" customWidth="1"/>
    <col min="8706" max="8707" width="9.140625" style="49"/>
    <col min="8708" max="8708" width="1.5703125" style="49" customWidth="1"/>
    <col min="8709" max="8960" width="9.140625" style="49"/>
    <col min="8961" max="8961" width="23.42578125" style="49" customWidth="1"/>
    <col min="8962" max="8963" width="9.140625" style="49"/>
    <col min="8964" max="8964" width="1.5703125" style="49" customWidth="1"/>
    <col min="8965" max="9216" width="9.140625" style="49"/>
    <col min="9217" max="9217" width="23.42578125" style="49" customWidth="1"/>
    <col min="9218" max="9219" width="9.140625" style="49"/>
    <col min="9220" max="9220" width="1.5703125" style="49" customWidth="1"/>
    <col min="9221" max="9472" width="9.140625" style="49"/>
    <col min="9473" max="9473" width="23.42578125" style="49" customWidth="1"/>
    <col min="9474" max="9475" width="9.140625" style="49"/>
    <col min="9476" max="9476" width="1.5703125" style="49" customWidth="1"/>
    <col min="9477" max="9728" width="9.140625" style="49"/>
    <col min="9729" max="9729" width="23.42578125" style="49" customWidth="1"/>
    <col min="9730" max="9731" width="9.140625" style="49"/>
    <col min="9732" max="9732" width="1.5703125" style="49" customWidth="1"/>
    <col min="9733" max="9984" width="9.140625" style="49"/>
    <col min="9985" max="9985" width="23.42578125" style="49" customWidth="1"/>
    <col min="9986" max="9987" width="9.140625" style="49"/>
    <col min="9988" max="9988" width="1.5703125" style="49" customWidth="1"/>
    <col min="9989" max="10240" width="9.140625" style="49"/>
    <col min="10241" max="10241" width="23.42578125" style="49" customWidth="1"/>
    <col min="10242" max="10243" width="9.140625" style="49"/>
    <col min="10244" max="10244" width="1.5703125" style="49" customWidth="1"/>
    <col min="10245" max="10496" width="9.140625" style="49"/>
    <col min="10497" max="10497" width="23.42578125" style="49" customWidth="1"/>
    <col min="10498" max="10499" width="9.140625" style="49"/>
    <col min="10500" max="10500" width="1.5703125" style="49" customWidth="1"/>
    <col min="10501" max="10752" width="9.140625" style="49"/>
    <col min="10753" max="10753" width="23.42578125" style="49" customWidth="1"/>
    <col min="10754" max="10755" width="9.140625" style="49"/>
    <col min="10756" max="10756" width="1.5703125" style="49" customWidth="1"/>
    <col min="10757" max="11008" width="9.140625" style="49"/>
    <col min="11009" max="11009" width="23.42578125" style="49" customWidth="1"/>
    <col min="11010" max="11011" width="9.140625" style="49"/>
    <col min="11012" max="11012" width="1.5703125" style="49" customWidth="1"/>
    <col min="11013" max="11264" width="9.140625" style="49"/>
    <col min="11265" max="11265" width="23.42578125" style="49" customWidth="1"/>
    <col min="11266" max="11267" width="9.140625" style="49"/>
    <col min="11268" max="11268" width="1.5703125" style="49" customWidth="1"/>
    <col min="11269" max="11520" width="9.140625" style="49"/>
    <col min="11521" max="11521" width="23.42578125" style="49" customWidth="1"/>
    <col min="11522" max="11523" width="9.140625" style="49"/>
    <col min="11524" max="11524" width="1.5703125" style="49" customWidth="1"/>
    <col min="11525" max="11776" width="9.140625" style="49"/>
    <col min="11777" max="11777" width="23.42578125" style="49" customWidth="1"/>
    <col min="11778" max="11779" width="9.140625" style="49"/>
    <col min="11780" max="11780" width="1.5703125" style="49" customWidth="1"/>
    <col min="11781" max="12032" width="9.140625" style="49"/>
    <col min="12033" max="12033" width="23.42578125" style="49" customWidth="1"/>
    <col min="12034" max="12035" width="9.140625" style="49"/>
    <col min="12036" max="12036" width="1.5703125" style="49" customWidth="1"/>
    <col min="12037" max="12288" width="9.140625" style="49"/>
    <col min="12289" max="12289" width="23.42578125" style="49" customWidth="1"/>
    <col min="12290" max="12291" width="9.140625" style="49"/>
    <col min="12292" max="12292" width="1.5703125" style="49" customWidth="1"/>
    <col min="12293" max="12544" width="9.140625" style="49"/>
    <col min="12545" max="12545" width="23.42578125" style="49" customWidth="1"/>
    <col min="12546" max="12547" width="9.140625" style="49"/>
    <col min="12548" max="12548" width="1.5703125" style="49" customWidth="1"/>
    <col min="12549" max="12800" width="9.140625" style="49"/>
    <col min="12801" max="12801" width="23.42578125" style="49" customWidth="1"/>
    <col min="12802" max="12803" width="9.140625" style="49"/>
    <col min="12804" max="12804" width="1.5703125" style="49" customWidth="1"/>
    <col min="12805" max="13056" width="9.140625" style="49"/>
    <col min="13057" max="13057" width="23.42578125" style="49" customWidth="1"/>
    <col min="13058" max="13059" width="9.140625" style="49"/>
    <col min="13060" max="13060" width="1.5703125" style="49" customWidth="1"/>
    <col min="13061" max="13312" width="9.140625" style="49"/>
    <col min="13313" max="13313" width="23.42578125" style="49" customWidth="1"/>
    <col min="13314" max="13315" width="9.140625" style="49"/>
    <col min="13316" max="13316" width="1.5703125" style="49" customWidth="1"/>
    <col min="13317" max="13568" width="9.140625" style="49"/>
    <col min="13569" max="13569" width="23.42578125" style="49" customWidth="1"/>
    <col min="13570" max="13571" width="9.140625" style="49"/>
    <col min="13572" max="13572" width="1.5703125" style="49" customWidth="1"/>
    <col min="13573" max="13824" width="9.140625" style="49"/>
    <col min="13825" max="13825" width="23.42578125" style="49" customWidth="1"/>
    <col min="13826" max="13827" width="9.140625" style="49"/>
    <col min="13828" max="13828" width="1.5703125" style="49" customWidth="1"/>
    <col min="13829" max="14080" width="9.140625" style="49"/>
    <col min="14081" max="14081" width="23.42578125" style="49" customWidth="1"/>
    <col min="14082" max="14083" width="9.140625" style="49"/>
    <col min="14084" max="14084" width="1.5703125" style="49" customWidth="1"/>
    <col min="14085" max="14336" width="9.140625" style="49"/>
    <col min="14337" max="14337" width="23.42578125" style="49" customWidth="1"/>
    <col min="14338" max="14339" width="9.140625" style="49"/>
    <col min="14340" max="14340" width="1.5703125" style="49" customWidth="1"/>
    <col min="14341" max="14592" width="9.140625" style="49"/>
    <col min="14593" max="14593" width="23.42578125" style="49" customWidth="1"/>
    <col min="14594" max="14595" width="9.140625" style="49"/>
    <col min="14596" max="14596" width="1.5703125" style="49" customWidth="1"/>
    <col min="14597" max="14848" width="9.140625" style="49"/>
    <col min="14849" max="14849" width="23.42578125" style="49" customWidth="1"/>
    <col min="14850" max="14851" width="9.140625" style="49"/>
    <col min="14852" max="14852" width="1.5703125" style="49" customWidth="1"/>
    <col min="14853" max="15104" width="9.140625" style="49"/>
    <col min="15105" max="15105" width="23.42578125" style="49" customWidth="1"/>
    <col min="15106" max="15107" width="9.140625" style="49"/>
    <col min="15108" max="15108" width="1.5703125" style="49" customWidth="1"/>
    <col min="15109" max="15360" width="9.140625" style="49"/>
    <col min="15361" max="15361" width="23.42578125" style="49" customWidth="1"/>
    <col min="15362" max="15363" width="9.140625" style="49"/>
    <col min="15364" max="15364" width="1.5703125" style="49" customWidth="1"/>
    <col min="15365" max="15616" width="9.140625" style="49"/>
    <col min="15617" max="15617" width="23.42578125" style="49" customWidth="1"/>
    <col min="15618" max="15619" width="9.140625" style="49"/>
    <col min="15620" max="15620" width="1.5703125" style="49" customWidth="1"/>
    <col min="15621" max="15872" width="9.140625" style="49"/>
    <col min="15873" max="15873" width="23.42578125" style="49" customWidth="1"/>
    <col min="15874" max="15875" width="9.140625" style="49"/>
    <col min="15876" max="15876" width="1.5703125" style="49" customWidth="1"/>
    <col min="15877" max="16128" width="9.140625" style="49"/>
    <col min="16129" max="16129" width="23.42578125" style="49" customWidth="1"/>
    <col min="16130" max="16131" width="9.140625" style="49"/>
    <col min="16132" max="16132" width="1.5703125" style="49" customWidth="1"/>
    <col min="16133" max="16384" width="9.140625" style="49"/>
  </cols>
  <sheetData>
    <row r="1" spans="1:6">
      <c r="A1" s="1" t="s">
        <v>191</v>
      </c>
      <c r="B1" s="50"/>
      <c r="C1" s="50"/>
      <c r="D1" s="50"/>
      <c r="E1" s="50"/>
    </row>
    <row r="2" spans="1:6">
      <c r="A2" s="1" t="s">
        <v>192</v>
      </c>
      <c r="B2" s="50"/>
      <c r="C2" s="50"/>
      <c r="D2" s="50"/>
      <c r="E2" s="50"/>
    </row>
    <row r="3" spans="1:6">
      <c r="A3" s="1" t="s">
        <v>193</v>
      </c>
      <c r="B3" s="50"/>
      <c r="C3" s="50"/>
      <c r="D3" s="50"/>
      <c r="E3" s="50"/>
    </row>
    <row r="5" spans="1:6">
      <c r="A5" s="45"/>
      <c r="B5" s="46" t="s">
        <v>194</v>
      </c>
      <c r="C5" s="46"/>
      <c r="D5" s="46"/>
      <c r="E5" s="46"/>
    </row>
    <row r="6" spans="1:6">
      <c r="B6" s="57">
        <v>2007</v>
      </c>
      <c r="C6" s="57">
        <v>2008</v>
      </c>
      <c r="D6" s="57"/>
      <c r="E6" s="57">
        <v>2009</v>
      </c>
    </row>
    <row r="7" spans="1:6">
      <c r="B7" s="67" t="s">
        <v>195</v>
      </c>
      <c r="C7" s="67"/>
      <c r="D7" s="67"/>
      <c r="E7" s="67"/>
    </row>
    <row r="8" spans="1:6">
      <c r="A8" s="49" t="s">
        <v>45</v>
      </c>
      <c r="B8" s="51">
        <v>6505</v>
      </c>
      <c r="C8" s="51">
        <v>6787.5</v>
      </c>
      <c r="D8" s="51"/>
      <c r="E8" s="51">
        <v>8022.8</v>
      </c>
      <c r="F8" s="70"/>
    </row>
    <row r="9" spans="1:6" ht="14.25">
      <c r="A9" s="2" t="s">
        <v>196</v>
      </c>
      <c r="B9" s="49">
        <v>877.2</v>
      </c>
      <c r="C9" s="77">
        <v>1053.3</v>
      </c>
      <c r="D9" s="28"/>
      <c r="E9" s="77">
        <v>1232.5</v>
      </c>
      <c r="F9" s="70"/>
    </row>
    <row r="10" spans="1:6">
      <c r="A10" s="49" t="s">
        <v>197</v>
      </c>
      <c r="B10" s="77">
        <v>2919</v>
      </c>
      <c r="C10" s="77">
        <v>3033.3</v>
      </c>
      <c r="D10" s="77"/>
      <c r="E10" s="77">
        <v>3583.3</v>
      </c>
      <c r="F10" s="70"/>
    </row>
    <row r="11" spans="1:6">
      <c r="A11" s="49" t="s">
        <v>198</v>
      </c>
      <c r="B11" s="49">
        <v>278.10000000000002</v>
      </c>
      <c r="C11" s="49">
        <v>315.60000000000002</v>
      </c>
      <c r="E11" s="77">
        <v>375.5</v>
      </c>
      <c r="F11" s="70"/>
    </row>
    <row r="12" spans="1:6">
      <c r="A12" s="49" t="s">
        <v>199</v>
      </c>
      <c r="B12" s="49">
        <v>233.2</v>
      </c>
      <c r="C12" s="49">
        <v>293.3</v>
      </c>
      <c r="E12" s="77">
        <v>248.2</v>
      </c>
      <c r="F12" s="70"/>
    </row>
    <row r="13" spans="1:6">
      <c r="A13" s="49" t="s">
        <v>200</v>
      </c>
      <c r="B13" s="77">
        <v>1938.9</v>
      </c>
      <c r="C13" s="77">
        <v>1982.8</v>
      </c>
      <c r="D13" s="77"/>
      <c r="E13" s="77">
        <v>2231.5</v>
      </c>
      <c r="F13" s="70"/>
    </row>
    <row r="14" spans="1:6">
      <c r="A14" s="49" t="s">
        <v>201</v>
      </c>
      <c r="B14" s="49">
        <v>232.2</v>
      </c>
      <c r="C14" s="52">
        <v>82</v>
      </c>
      <c r="E14" s="77">
        <v>323.8</v>
      </c>
      <c r="F14" s="70"/>
    </row>
    <row r="15" spans="1:6">
      <c r="A15" s="47" t="s">
        <v>202</v>
      </c>
      <c r="B15" s="47">
        <v>26.3</v>
      </c>
      <c r="C15" s="47">
        <v>27.2</v>
      </c>
      <c r="D15" s="47"/>
      <c r="E15" s="78">
        <v>28.2</v>
      </c>
      <c r="F15" s="70"/>
    </row>
    <row r="16" spans="1:6" ht="14.25">
      <c r="A16" s="34" t="s">
        <v>270</v>
      </c>
    </row>
    <row r="17" spans="1:1">
      <c r="A17" s="55" t="s">
        <v>203</v>
      </c>
    </row>
    <row r="18" spans="1:1">
      <c r="A18" s="55"/>
    </row>
    <row r="19" spans="1:1">
      <c r="A19" s="55" t="s">
        <v>204</v>
      </c>
    </row>
    <row r="21" spans="1:1">
      <c r="A21" s="49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 III.1</vt:lpstr>
      <vt:lpstr>Table III.2</vt:lpstr>
      <vt:lpstr>Table III.3</vt:lpstr>
      <vt:lpstr>Table III.4</vt:lpstr>
      <vt:lpstr>Table III.5</vt:lpstr>
      <vt:lpstr>Table III.6</vt:lpstr>
      <vt:lpstr>Table III.7</vt:lpstr>
      <vt:lpstr>Table III.8</vt:lpstr>
      <vt:lpstr>Table III.9</vt:lpstr>
      <vt:lpstr>Table III.10</vt:lpstr>
      <vt:lpstr>Table III.11</vt:lpstr>
      <vt:lpstr>Table III.12</vt:lpstr>
      <vt:lpstr>Table III.13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2010-06-28T12:43:15Z</cp:lastPrinted>
  <dcterms:created xsi:type="dcterms:W3CDTF">2010-06-22T13:56:25Z</dcterms:created>
  <dcterms:modified xsi:type="dcterms:W3CDTF">2010-06-28T12:43:50Z</dcterms:modified>
</cp:coreProperties>
</file>