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599"/>
  </bookViews>
  <sheets>
    <sheet name="TABLE3.2" sheetId="1" r:id="rId1"/>
  </sheets>
  <definedNames>
    <definedName name="_Regression_Int" localSheetId="0" hidden="1">1</definedName>
    <definedName name="_xlnm.Print_Area" localSheetId="0">TABLE3.2!$A$1:$U$81</definedName>
    <definedName name="Print_Area_MI" localSheetId="0">TABLE3.2!$A$1:$U$79</definedName>
  </definedNames>
  <calcPr calcId="125725"/>
</workbook>
</file>

<file path=xl/calcChain.xml><?xml version="1.0" encoding="utf-8"?>
<calcChain xmlns="http://schemas.openxmlformats.org/spreadsheetml/2006/main">
  <c r="T69" i="1"/>
  <c r="R69"/>
  <c r="P69"/>
  <c r="M69"/>
  <c r="K69"/>
  <c r="I69"/>
  <c r="F69"/>
  <c r="D69"/>
  <c r="B69"/>
  <c r="T68"/>
  <c r="R68"/>
  <c r="P68"/>
  <c r="M68"/>
  <c r="K68"/>
  <c r="I68"/>
  <c r="F68"/>
  <c r="D68"/>
  <c r="B68"/>
  <c r="R67"/>
  <c r="P67"/>
  <c r="K67"/>
  <c r="I67"/>
  <c r="D67"/>
  <c r="B67"/>
  <c r="F66"/>
  <c r="T66"/>
  <c r="R66"/>
  <c r="P66"/>
  <c r="M66"/>
  <c r="K66"/>
  <c r="I66"/>
  <c r="D66"/>
  <c r="B66"/>
  <c r="R65"/>
  <c r="P65"/>
  <c r="K65"/>
  <c r="I65"/>
  <c r="D65"/>
  <c r="B65"/>
</calcChain>
</file>

<file path=xl/sharedStrings.xml><?xml version="1.0" encoding="utf-8"?>
<sst xmlns="http://schemas.openxmlformats.org/spreadsheetml/2006/main" count="105" uniqueCount="68">
  <si>
    <t xml:space="preserve">                Hospital Insurance and/or</t>
  </si>
  <si>
    <t xml:space="preserve">       Supplementary Medical Insurance</t>
  </si>
  <si>
    <t xml:space="preserve">                    Hospital Insurance</t>
  </si>
  <si>
    <t xml:space="preserve">   Supplementary Medical Insurance</t>
  </si>
  <si>
    <t>Year</t>
  </si>
  <si>
    <t xml:space="preserve">    Total</t>
  </si>
  <si>
    <t>Total</t>
  </si>
  <si>
    <t>Amount in Millions</t>
  </si>
  <si>
    <t>1967</t>
  </si>
  <si>
    <t>1968</t>
  </si>
  <si>
    <t>1969</t>
  </si>
  <si>
    <t>1970</t>
  </si>
  <si>
    <t>1971</t>
  </si>
  <si>
    <t>1972</t>
  </si>
  <si>
    <t>1973</t>
  </si>
  <si>
    <t>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</si>
  <si>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</si>
  <si>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</si>
  <si>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</si>
  <si>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</si>
  <si>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</si>
  <si>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</si>
  <si>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</si>
  <si>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</si>
  <si>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</si>
  <si>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 xml:space="preserve">1983 </t>
  </si>
  <si>
    <t xml:space="preserve">1984 </t>
  </si>
  <si>
    <t xml:space="preserve">1985 </t>
  </si>
  <si>
    <t xml:space="preserve">1986 </t>
  </si>
  <si>
    <t>1987</t>
  </si>
  <si>
    <t>1988</t>
  </si>
  <si>
    <t>1989</t>
  </si>
  <si>
    <t>See footnotes at end of table.</t>
  </si>
  <si>
    <t xml:space="preserve">                  Hospital Insurance and/or</t>
  </si>
  <si>
    <t xml:space="preserve">         Supplementary Medical Insurance</t>
  </si>
  <si>
    <t>1990</t>
  </si>
  <si>
    <t xml:space="preserve">1991 </t>
  </si>
  <si>
    <t>1992</t>
  </si>
  <si>
    <t>1993</t>
  </si>
  <si>
    <t>1994</t>
  </si>
  <si>
    <t>Average Annual Rate of Change</t>
  </si>
  <si>
    <t>1967-1983</t>
  </si>
  <si>
    <t xml:space="preserve">      ---</t>
  </si>
  <si>
    <t>1974-1983</t>
  </si>
  <si>
    <t xml:space="preserve">NOTES: Medicare program payments represent unadjusted amounts paid for covered services incurred during a calendar year under Medicare fee-for-service only and exclude payments for  </t>
  </si>
  <si>
    <t>managed care services. Program payments differ from benefit payments, which reflect estimates of interim and retroactive adjustments made to institutional providers as well as payments</t>
  </si>
  <si>
    <t xml:space="preserve">SOURCE: Centers for Medicare &amp; Medicaid Services, Office of Information Services: Data from the Medicare Decision Support Access Facility. Effective 2002, data from the Medicare </t>
  </si>
  <si>
    <t>Table 3.2</t>
  </si>
  <si>
    <t>until July 1, 1973.</t>
  </si>
  <si>
    <t xml:space="preserve">          ---</t>
  </si>
  <si>
    <t xml:space="preserve">         ---</t>
  </si>
  <si>
    <t xml:space="preserve">        ---</t>
  </si>
  <si>
    <t xml:space="preserve">      Supplementary Medical Insurance</t>
  </si>
  <si>
    <r>
      <t>1</t>
    </r>
    <r>
      <rPr>
        <sz val="7"/>
        <rFont val="Arial"/>
        <family val="2"/>
      </rPr>
      <t>Represents all enrollees 65 years of age or over, including those with end stage renal disease.</t>
    </r>
  </si>
  <si>
    <r>
      <t>2</t>
    </r>
    <r>
      <rPr>
        <sz val="7"/>
        <rFont val="Arial"/>
        <family val="2"/>
      </rPr>
      <t xml:space="preserve">Represents all enrollees under 65 years of age, including those with end stage renal disease and those with end stage renal disease only. Disabled enrollees were not covered under Medicare </t>
    </r>
  </si>
  <si>
    <r>
      <t>3</t>
    </r>
    <r>
      <rPr>
        <sz val="7"/>
        <rFont val="Arial"/>
        <family val="2"/>
      </rPr>
      <t>Represents reimbursements for the last 6 months of 1973.</t>
    </r>
  </si>
  <si>
    <r>
      <t xml:space="preserve">      Aged</t>
    </r>
    <r>
      <rPr>
        <vertAlign val="superscript"/>
        <sz val="8"/>
        <rFont val="Arial"/>
        <family val="2"/>
      </rPr>
      <t>1</t>
    </r>
  </si>
  <si>
    <r>
      <t xml:space="preserve">       Disabled</t>
    </r>
    <r>
      <rPr>
        <vertAlign val="superscript"/>
        <sz val="8"/>
        <rFont val="Arial"/>
        <family val="2"/>
      </rPr>
      <t>2</t>
    </r>
  </si>
  <si>
    <r>
      <t>Aged</t>
    </r>
    <r>
      <rPr>
        <vertAlign val="superscript"/>
        <sz val="8"/>
        <rFont val="Arial"/>
        <family val="2"/>
      </rPr>
      <t>1</t>
    </r>
  </si>
  <si>
    <r>
      <t xml:space="preserve">   Disabled</t>
    </r>
    <r>
      <rPr>
        <vertAlign val="superscript"/>
        <sz val="8"/>
        <rFont val="Arial"/>
        <family val="2"/>
      </rPr>
      <t>2</t>
    </r>
  </si>
  <si>
    <r>
      <t xml:space="preserve">  Disabled</t>
    </r>
    <r>
      <rPr>
        <vertAlign val="superscript"/>
        <sz val="8"/>
        <rFont val="Arial"/>
        <family val="2"/>
      </rPr>
      <t>2</t>
    </r>
  </si>
  <si>
    <t>Table 3.2—Continued</t>
  </si>
  <si>
    <t>Medicare Program Payments, by Type of Coverage, and Type of Entitlement: Calendar Years 1967-2009</t>
  </si>
  <si>
    <t>1967-2009</t>
  </si>
  <si>
    <t>1974-2009</t>
  </si>
  <si>
    <t>1983-2009</t>
  </si>
  <si>
    <t>Data Extract System, effective 2003 data from the Standard Analytical Files; data development  by the Office of Research, Development, and Information.</t>
  </si>
  <si>
    <t xml:space="preserve">for managed care. Refer to glossary for definitions of and distinctions between program payments and benefit payments.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</si>
</sst>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  <numFmt numFmtId="167" formatCode="&quot;$&quot;#,##0"/>
  </numFmts>
  <fonts count="14">
    <font>
      <sz val="10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01">
    <xf numFmtId="164" fontId="0" fillId="0" borderId="0" xfId="0"/>
    <xf numFmtId="164" fontId="2" fillId="0" borderId="0" xfId="0" applyFont="1"/>
    <xf numFmtId="166" fontId="2" fillId="0" borderId="0" xfId="1" applyNumberFormat="1" applyFont="1"/>
    <xf numFmtId="5" fontId="2" fillId="0" borderId="0" xfId="0" applyNumberFormat="1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4" fillId="0" borderId="0" xfId="0" applyFont="1" applyAlignment="1">
      <alignment vertical="top"/>
    </xf>
    <xf numFmtId="37" fontId="3" fillId="0" borderId="0" xfId="0" applyNumberFormat="1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37" fontId="6" fillId="0" borderId="0" xfId="0" applyNumberFormat="1" applyFont="1" applyAlignment="1" applyProtection="1">
      <alignment horizontal="centerContinuous" vertical="center"/>
    </xf>
    <xf numFmtId="164" fontId="3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7" fillId="0" borderId="0" xfId="0" applyFont="1"/>
    <xf numFmtId="37" fontId="7" fillId="0" borderId="0" xfId="0" applyNumberFormat="1" applyFont="1" applyProtection="1"/>
    <xf numFmtId="164" fontId="7" fillId="0" borderId="0" xfId="0" applyFont="1" applyBorder="1"/>
    <xf numFmtId="164" fontId="8" fillId="0" borderId="0" xfId="0" applyFont="1" applyAlignment="1" applyProtection="1">
      <alignment horizontal="left"/>
    </xf>
    <xf numFmtId="5" fontId="8" fillId="0" borderId="0" xfId="0" applyNumberFormat="1" applyFont="1" applyProtection="1"/>
    <xf numFmtId="37" fontId="8" fillId="0" borderId="0" xfId="0" applyNumberFormat="1" applyFont="1" applyAlignment="1" applyProtection="1">
      <alignment horizontal="center"/>
    </xf>
    <xf numFmtId="37" fontId="8" fillId="0" borderId="0" xfId="0" applyNumberFormat="1" applyFont="1" applyProtection="1"/>
    <xf numFmtId="5" fontId="7" fillId="0" borderId="0" xfId="0" applyNumberFormat="1" applyFont="1" applyProtection="1"/>
    <xf numFmtId="37" fontId="8" fillId="0" borderId="0" xfId="0" quotePrefix="1" applyNumberFormat="1" applyFont="1" applyAlignment="1" applyProtection="1">
      <alignment horizontal="center"/>
    </xf>
    <xf numFmtId="167" fontId="8" fillId="0" borderId="0" xfId="0" quotePrefix="1" applyNumberFormat="1" applyFont="1" applyAlignment="1" applyProtection="1">
      <alignment horizontal="right"/>
    </xf>
    <xf numFmtId="37" fontId="9" fillId="0" borderId="0" xfId="0" quotePrefix="1" applyNumberFormat="1" applyFont="1" applyAlignment="1" applyProtection="1">
      <alignment horizontal="left" vertical="justify"/>
    </xf>
    <xf numFmtId="164" fontId="4" fillId="0" borderId="0" xfId="0" applyFont="1"/>
    <xf numFmtId="167" fontId="8" fillId="0" borderId="0" xfId="0" applyNumberFormat="1" applyFont="1" applyAlignment="1" applyProtection="1">
      <alignment horizontal="right"/>
    </xf>
    <xf numFmtId="3" fontId="8" fillId="0" borderId="0" xfId="0" applyNumberFormat="1" applyFont="1" applyProtection="1"/>
    <xf numFmtId="164" fontId="8" fillId="0" borderId="0" xfId="0" applyFont="1"/>
    <xf numFmtId="164" fontId="7" fillId="0" borderId="0" xfId="0" applyFont="1" applyAlignment="1">
      <alignment horizontal="centerContinuous" vertical="top"/>
    </xf>
    <xf numFmtId="164" fontId="10" fillId="0" borderId="0" xfId="0" applyFont="1" applyAlignment="1">
      <alignment horizontal="centerContinuous" vertical="top"/>
    </xf>
    <xf numFmtId="37" fontId="10" fillId="0" borderId="0" xfId="0" applyNumberFormat="1" applyFont="1" applyAlignment="1" applyProtection="1">
      <alignment horizontal="centerContinuous" vertical="top"/>
    </xf>
    <xf numFmtId="164" fontId="10" fillId="0" borderId="0" xfId="0" applyFont="1" applyAlignment="1">
      <alignment vertical="top"/>
    </xf>
    <xf numFmtId="164" fontId="7" fillId="0" borderId="0" xfId="0" applyFont="1" applyAlignment="1">
      <alignment vertical="top"/>
    </xf>
    <xf numFmtId="37" fontId="10" fillId="0" borderId="0" xfId="0" applyNumberFormat="1" applyFont="1" applyAlignment="1" applyProtection="1">
      <alignment horizontal="centerContinuous" vertical="center"/>
    </xf>
    <xf numFmtId="164" fontId="10" fillId="0" borderId="0" xfId="0" applyFont="1" applyAlignment="1">
      <alignment horizontal="centerContinuous" vertical="center"/>
    </xf>
    <xf numFmtId="164" fontId="10" fillId="0" borderId="0" xfId="0" applyFont="1" applyAlignment="1">
      <alignment vertical="center"/>
    </xf>
    <xf numFmtId="164" fontId="7" fillId="0" borderId="0" xfId="0" applyFont="1" applyAlignment="1">
      <alignment vertical="center"/>
    </xf>
    <xf numFmtId="5" fontId="7" fillId="0" borderId="0" xfId="0" applyNumberFormat="1" applyFont="1" applyBorder="1"/>
    <xf numFmtId="5" fontId="7" fillId="0" borderId="0" xfId="0" applyNumberFormat="1" applyFont="1"/>
    <xf numFmtId="5" fontId="8" fillId="0" borderId="0" xfId="0" applyNumberFormat="1" applyFont="1" applyBorder="1"/>
    <xf numFmtId="164" fontId="8" fillId="0" borderId="0" xfId="0" applyFont="1" applyBorder="1"/>
    <xf numFmtId="164" fontId="8" fillId="0" borderId="0" xfId="0" applyFont="1" applyBorder="1" applyAlignment="1">
      <alignment horizontal="left"/>
    </xf>
    <xf numFmtId="37" fontId="8" fillId="0" borderId="0" xfId="1" applyNumberFormat="1" applyFont="1" applyBorder="1"/>
    <xf numFmtId="166" fontId="8" fillId="0" borderId="0" xfId="1" applyNumberFormat="1" applyFont="1" applyBorder="1"/>
    <xf numFmtId="166" fontId="8" fillId="0" borderId="0" xfId="1" applyNumberFormat="1" applyFont="1" applyBorder="1" applyAlignment="1" applyProtection="1">
      <alignment horizontal="left"/>
    </xf>
    <xf numFmtId="166" fontId="7" fillId="0" borderId="0" xfId="1" applyNumberFormat="1" applyFont="1" applyBorder="1"/>
    <xf numFmtId="166" fontId="7" fillId="0" borderId="0" xfId="1" applyNumberFormat="1" applyFont="1"/>
    <xf numFmtId="166" fontId="8" fillId="0" borderId="0" xfId="1" applyNumberFormat="1" applyFont="1" applyBorder="1" applyAlignment="1" applyProtection="1">
      <alignment horizontal="centerContinuous"/>
    </xf>
    <xf numFmtId="164" fontId="8" fillId="0" borderId="0" xfId="0" applyFont="1" applyBorder="1" applyAlignment="1">
      <alignment horizontal="centerContinuous"/>
    </xf>
    <xf numFmtId="166" fontId="8" fillId="0" borderId="0" xfId="1" applyNumberFormat="1" applyFont="1" applyBorder="1" applyAlignment="1">
      <alignment horizontal="centerContinuous"/>
    </xf>
    <xf numFmtId="164" fontId="8" fillId="0" borderId="0" xfId="0" applyFont="1" applyAlignment="1">
      <alignment horizontal="centerContinuous"/>
    </xf>
    <xf numFmtId="165" fontId="8" fillId="0" borderId="0" xfId="0" applyNumberFormat="1" applyFont="1" applyProtection="1"/>
    <xf numFmtId="165" fontId="8" fillId="0" borderId="0" xfId="0" applyNumberFormat="1" applyFont="1" applyAlignment="1" applyProtection="1">
      <alignment horizontal="left"/>
    </xf>
    <xf numFmtId="37" fontId="11" fillId="0" borderId="1" xfId="0" applyNumberFormat="1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37" fontId="11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2" fillId="0" borderId="0" xfId="0" applyNumberFormat="1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2" fillId="0" borderId="0" xfId="0" applyFont="1"/>
    <xf numFmtId="164" fontId="12" fillId="0" borderId="0" xfId="0" quotePrefix="1" applyFont="1" applyAlignment="1" applyProtection="1">
      <alignment horizontal="left"/>
    </xf>
    <xf numFmtId="37" fontId="12" fillId="0" borderId="0" xfId="0" quotePrefix="1" applyNumberFormat="1" applyFont="1" applyAlignment="1" applyProtection="1">
      <alignment horizontal="left"/>
    </xf>
    <xf numFmtId="164" fontId="12" fillId="0" borderId="0" xfId="0" applyFont="1" applyAlignment="1" applyProtection="1">
      <alignment horizontal="left"/>
    </xf>
    <xf numFmtId="164" fontId="8" fillId="0" borderId="1" xfId="0" applyFont="1" applyBorder="1"/>
    <xf numFmtId="37" fontId="8" fillId="0" borderId="1" xfId="0" applyNumberFormat="1" applyFont="1" applyBorder="1" applyAlignment="1" applyProtection="1">
      <alignment horizontal="left"/>
    </xf>
    <xf numFmtId="37" fontId="8" fillId="0" borderId="1" xfId="0" applyNumberFormat="1" applyFont="1" applyBorder="1" applyProtection="1"/>
    <xf numFmtId="164" fontId="13" fillId="0" borderId="0" xfId="0" applyFont="1"/>
    <xf numFmtId="37" fontId="8" fillId="0" borderId="0" xfId="0" applyNumberFormat="1" applyFont="1" applyAlignment="1" applyProtection="1">
      <alignment horizontal="left"/>
    </xf>
    <xf numFmtId="37" fontId="8" fillId="0" borderId="2" xfId="0" applyNumberFormat="1" applyFont="1" applyBorder="1" applyProtection="1"/>
    <xf numFmtId="37" fontId="8" fillId="0" borderId="0" xfId="0" applyNumberFormat="1" applyFont="1" applyBorder="1" applyProtection="1"/>
    <xf numFmtId="37" fontId="8" fillId="0" borderId="0" xfId="0" applyNumberFormat="1" applyFont="1" applyAlignment="1" applyProtection="1"/>
    <xf numFmtId="5" fontId="8" fillId="0" borderId="0" xfId="0" applyNumberFormat="1" applyFont="1" applyAlignment="1" applyProtection="1">
      <alignment horizontal="left"/>
    </xf>
    <xf numFmtId="164" fontId="8" fillId="0" borderId="1" xfId="0" applyFont="1" applyBorder="1" applyAlignment="1" applyProtection="1">
      <alignment horizontal="center"/>
    </xf>
    <xf numFmtId="37" fontId="8" fillId="0" borderId="3" xfId="0" applyNumberFormat="1" applyFont="1" applyBorder="1" applyAlignment="1" applyProtection="1"/>
    <xf numFmtId="37" fontId="8" fillId="0" borderId="3" xfId="0" applyNumberFormat="1" applyFont="1" applyBorder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center"/>
    </xf>
    <xf numFmtId="37" fontId="8" fillId="0" borderId="2" xfId="0" applyNumberFormat="1" applyFont="1" applyBorder="1" applyAlignment="1" applyProtection="1"/>
    <xf numFmtId="164" fontId="8" fillId="0" borderId="3" xfId="0" applyFont="1" applyBorder="1" applyAlignment="1" applyProtection="1">
      <alignment horizontal="center"/>
    </xf>
    <xf numFmtId="37" fontId="8" fillId="0" borderId="2" xfId="0" applyNumberFormat="1" applyFont="1" applyBorder="1" applyAlignment="1" applyProtection="1">
      <alignment horizontal="left"/>
    </xf>
    <xf numFmtId="37" fontId="8" fillId="0" borderId="1" xfId="0" applyNumberFormat="1" applyFont="1" applyBorder="1" applyAlignment="1" applyProtection="1"/>
    <xf numFmtId="37" fontId="8" fillId="0" borderId="0" xfId="0" applyNumberFormat="1" applyFont="1" applyBorder="1" applyAlignment="1" applyProtection="1">
      <alignment horizontal="left"/>
    </xf>
    <xf numFmtId="5" fontId="8" fillId="0" borderId="0" xfId="0" applyNumberFormat="1" applyFont="1" applyAlignment="1">
      <alignment horizontal="centerContinuous"/>
    </xf>
    <xf numFmtId="164" fontId="8" fillId="0" borderId="1" xfId="0" applyFont="1" applyBorder="1" applyAlignment="1" applyProtection="1">
      <alignment horizontal="centerContinuous"/>
    </xf>
    <xf numFmtId="5" fontId="8" fillId="0" borderId="1" xfId="0" applyNumberFormat="1" applyFont="1" applyBorder="1" applyAlignment="1">
      <alignment horizontal="centerContinuous"/>
    </xf>
    <xf numFmtId="5" fontId="8" fillId="0" borderId="1" xfId="0" applyNumberFormat="1" applyFont="1" applyBorder="1" applyAlignment="1" applyProtection="1">
      <alignment horizontal="centerContinuous"/>
    </xf>
    <xf numFmtId="5" fontId="8" fillId="0" borderId="0" xfId="0" applyNumberFormat="1" applyFont="1"/>
    <xf numFmtId="5" fontId="13" fillId="0" borderId="0" xfId="0" applyNumberFormat="1" applyFont="1"/>
    <xf numFmtId="164" fontId="8" fillId="0" borderId="1" xfId="0" applyFont="1" applyBorder="1" applyAlignment="1">
      <alignment horizontal="centerContinuous"/>
    </xf>
    <xf numFmtId="5" fontId="8" fillId="0" borderId="0" xfId="0" applyNumberFormat="1" applyFont="1" applyAlignment="1" applyProtection="1">
      <alignment horizontal="centerContinuous"/>
    </xf>
    <xf numFmtId="5" fontId="8" fillId="0" borderId="0" xfId="1" applyNumberFormat="1" applyFont="1" applyBorder="1"/>
    <xf numFmtId="5" fontId="8" fillId="0" borderId="0" xfId="1" applyNumberFormat="1" applyFont="1" applyBorder="1" applyAlignment="1" applyProtection="1">
      <alignment horizontal="left"/>
    </xf>
    <xf numFmtId="164" fontId="1" fillId="0" borderId="0" xfId="0" applyFont="1"/>
    <xf numFmtId="5" fontId="8" fillId="0" borderId="0" xfId="1" applyNumberFormat="1" applyFont="1" applyBorder="1" applyAlignment="1" applyProtection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BI83"/>
  <sheetViews>
    <sheetView showGridLines="0" tabSelected="1" zoomScale="115" zoomScaleNormal="115" workbookViewId="0">
      <selection activeCell="I90" sqref="I90"/>
    </sheetView>
  </sheetViews>
  <sheetFormatPr defaultColWidth="9.7109375" defaultRowHeight="12.75"/>
  <cols>
    <col min="1" max="1" width="8.7109375" style="31" customWidth="1"/>
    <col min="2" max="2" width="9.28515625" style="31" customWidth="1"/>
    <col min="3" max="3" width="3.7109375" style="31" customWidth="1"/>
    <col min="4" max="4" width="8.7109375" style="31" customWidth="1"/>
    <col min="5" max="5" width="2.7109375" style="31" customWidth="1"/>
    <col min="6" max="6" width="9.140625" style="31" customWidth="1"/>
    <col min="7" max="7" width="1.7109375" style="31" customWidth="1"/>
    <col min="8" max="8" width="4.28515625" style="31" customWidth="1"/>
    <col min="9" max="9" width="8.7109375" style="31" customWidth="1"/>
    <col min="10" max="10" width="3.7109375" style="31" customWidth="1"/>
    <col min="11" max="11" width="7.7109375" style="31" customWidth="1"/>
    <col min="12" max="12" width="2.7109375" style="31" customWidth="1"/>
    <col min="13" max="13" width="9.7109375" style="31" customWidth="1"/>
    <col min="14" max="14" width="1.7109375" style="31" customWidth="1"/>
    <col min="15" max="15" width="4.7109375" style="31" customWidth="1"/>
    <col min="16" max="16" width="7.7109375" style="31" customWidth="1"/>
    <col min="17" max="17" width="3.7109375" style="31" customWidth="1"/>
    <col min="18" max="18" width="7.7109375" style="31" customWidth="1"/>
    <col min="19" max="19" width="2.28515625" style="31" customWidth="1"/>
    <col min="20" max="20" width="7.85546875" style="31" customWidth="1"/>
    <col min="21" max="21" width="1.7109375" style="31" customWidth="1"/>
    <col min="22" max="28" width="9.7109375" style="31"/>
  </cols>
  <sheetData>
    <row r="1" spans="1:61" s="4" customFormat="1" ht="15" customHeight="1">
      <c r="A1" s="8" t="s">
        <v>47</v>
      </c>
      <c r="B1" s="9"/>
      <c r="C1" s="9"/>
      <c r="D1" s="9"/>
      <c r="E1" s="9"/>
      <c r="F1" s="9"/>
      <c r="G1" s="9"/>
      <c r="H1" s="9"/>
      <c r="I1" s="10"/>
      <c r="J1" s="8"/>
      <c r="K1" s="10"/>
      <c r="L1" s="10"/>
      <c r="M1" s="8"/>
      <c r="N1" s="8"/>
      <c r="O1" s="9"/>
      <c r="P1" s="9"/>
      <c r="Q1" s="9"/>
      <c r="R1" s="9"/>
      <c r="S1" s="9"/>
      <c r="T1" s="9"/>
      <c r="U1" s="9"/>
      <c r="V1" s="12"/>
      <c r="W1" s="12"/>
      <c r="X1" s="12"/>
      <c r="Y1" s="13"/>
      <c r="Z1" s="13"/>
      <c r="AA1" s="13"/>
      <c r="AB1" s="13"/>
    </row>
    <row r="2" spans="1:61" s="5" customFormat="1" ht="15" customHeight="1">
      <c r="A2" s="14" t="s">
        <v>62</v>
      </c>
      <c r="B2" s="14"/>
      <c r="C2" s="14"/>
      <c r="D2" s="15"/>
      <c r="E2" s="15"/>
      <c r="F2" s="16"/>
      <c r="G2" s="16"/>
      <c r="H2" s="16"/>
      <c r="I2" s="14"/>
      <c r="J2" s="14"/>
      <c r="K2" s="17"/>
      <c r="L2" s="14"/>
      <c r="M2" s="16"/>
      <c r="N2" s="16"/>
      <c r="O2" s="16"/>
      <c r="P2" s="16"/>
      <c r="Q2" s="16"/>
      <c r="R2" s="16"/>
      <c r="S2" s="16"/>
      <c r="T2" s="16"/>
      <c r="U2" s="16"/>
      <c r="V2" s="18"/>
      <c r="W2" s="18"/>
      <c r="X2" s="18"/>
      <c r="Y2" s="19"/>
      <c r="Z2" s="19"/>
      <c r="AA2" s="19"/>
      <c r="AB2" s="19"/>
    </row>
    <row r="3" spans="1:61" s="74" customFormat="1" ht="11.45" customHeight="1">
      <c r="A3" s="71"/>
      <c r="B3" s="72" t="s">
        <v>0</v>
      </c>
      <c r="C3" s="72"/>
      <c r="D3" s="73"/>
      <c r="E3" s="73"/>
      <c r="F3" s="73"/>
      <c r="G3" s="73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34"/>
      <c r="W3" s="34"/>
      <c r="X3" s="34"/>
      <c r="Y3" s="34"/>
      <c r="Z3" s="34"/>
      <c r="AA3" s="34"/>
      <c r="AB3" s="34"/>
    </row>
    <row r="4" spans="1:61" s="74" customFormat="1" ht="11.45" customHeight="1">
      <c r="A4" s="34"/>
      <c r="B4" s="75" t="s">
        <v>1</v>
      </c>
      <c r="C4" s="75"/>
      <c r="D4" s="26"/>
      <c r="E4" s="26"/>
      <c r="F4" s="26"/>
      <c r="G4" s="76"/>
      <c r="H4" s="47"/>
      <c r="I4" s="75" t="s">
        <v>2</v>
      </c>
      <c r="J4" s="75"/>
      <c r="K4" s="34"/>
      <c r="L4" s="34"/>
      <c r="M4" s="26"/>
      <c r="N4" s="77"/>
      <c r="O4" s="34"/>
      <c r="P4" s="78" t="s">
        <v>52</v>
      </c>
      <c r="Q4" s="75"/>
      <c r="R4" s="26"/>
      <c r="S4" s="26"/>
      <c r="T4" s="26"/>
      <c r="U4" s="26"/>
      <c r="V4" s="34"/>
      <c r="W4" s="34"/>
      <c r="X4" s="34"/>
      <c r="Y4" s="34"/>
      <c r="Z4" s="34"/>
      <c r="AA4" s="34"/>
      <c r="AB4" s="34"/>
    </row>
    <row r="5" spans="1:61" s="74" customFormat="1" ht="15.75" customHeight="1">
      <c r="A5" s="79" t="s">
        <v>4</v>
      </c>
      <c r="B5" s="80" t="s">
        <v>5</v>
      </c>
      <c r="C5" s="80"/>
      <c r="D5" s="81" t="s">
        <v>56</v>
      </c>
      <c r="E5" s="82"/>
      <c r="F5" s="83" t="s">
        <v>57</v>
      </c>
      <c r="G5" s="84"/>
      <c r="H5" s="34"/>
      <c r="I5" s="85" t="s">
        <v>6</v>
      </c>
      <c r="J5" s="85"/>
      <c r="K5" s="83" t="s">
        <v>58</v>
      </c>
      <c r="L5" s="83"/>
      <c r="M5" s="72" t="s">
        <v>59</v>
      </c>
      <c r="N5" s="86"/>
      <c r="O5" s="34"/>
      <c r="P5" s="80" t="s">
        <v>6</v>
      </c>
      <c r="Q5" s="80"/>
      <c r="R5" s="83" t="s">
        <v>58</v>
      </c>
      <c r="S5" s="83"/>
      <c r="T5" s="72" t="s">
        <v>59</v>
      </c>
      <c r="U5" s="71"/>
      <c r="V5" s="34"/>
      <c r="W5" s="34"/>
      <c r="X5" s="34"/>
      <c r="Y5" s="34"/>
      <c r="Z5" s="34"/>
      <c r="AA5" s="34"/>
      <c r="AB5" s="34"/>
    </row>
    <row r="6" spans="1:61" s="74" customFormat="1" ht="10.5" customHeight="1">
      <c r="A6" s="71"/>
      <c r="B6" s="90" t="s">
        <v>7</v>
      </c>
      <c r="C6" s="95"/>
      <c r="D6" s="96"/>
      <c r="E6" s="95"/>
      <c r="F6" s="95"/>
      <c r="G6" s="55"/>
      <c r="H6" s="95"/>
      <c r="I6" s="95"/>
      <c r="J6" s="95"/>
      <c r="K6" s="90"/>
      <c r="L6" s="90"/>
      <c r="M6" s="95"/>
      <c r="N6" s="55"/>
      <c r="O6" s="95"/>
      <c r="P6" s="95"/>
      <c r="Q6" s="95"/>
      <c r="R6" s="95"/>
      <c r="S6" s="95"/>
      <c r="T6" s="95"/>
      <c r="U6" s="95"/>
      <c r="V6" s="34"/>
      <c r="W6" s="34"/>
      <c r="X6" s="34"/>
      <c r="Y6" s="34"/>
      <c r="Z6" s="34"/>
      <c r="AA6" s="34"/>
      <c r="AB6" s="34"/>
    </row>
    <row r="7" spans="1:61" ht="10.5" customHeight="1">
      <c r="A7" s="23" t="s">
        <v>8</v>
      </c>
      <c r="B7" s="24">
        <v>4239</v>
      </c>
      <c r="C7" s="24"/>
      <c r="D7" s="24">
        <v>4239</v>
      </c>
      <c r="E7" s="24"/>
      <c r="F7" s="25" t="s">
        <v>49</v>
      </c>
      <c r="G7" s="25"/>
      <c r="H7" s="26"/>
      <c r="I7" s="24">
        <v>2967</v>
      </c>
      <c r="J7" s="24"/>
      <c r="K7" s="24">
        <v>2967</v>
      </c>
      <c r="L7" s="24"/>
      <c r="M7" s="25" t="s">
        <v>50</v>
      </c>
      <c r="N7" s="25"/>
      <c r="O7" s="26"/>
      <c r="P7" s="24">
        <v>1272</v>
      </c>
      <c r="Q7" s="24"/>
      <c r="R7" s="24">
        <v>1272</v>
      </c>
      <c r="S7" s="24"/>
      <c r="T7" s="25" t="s">
        <v>51</v>
      </c>
      <c r="U7" s="27"/>
      <c r="V7" s="27"/>
      <c r="W7" s="27"/>
      <c r="X7" s="27"/>
      <c r="Y7" s="20"/>
      <c r="Z7" s="20"/>
      <c r="AA7" s="20"/>
      <c r="AB7" s="20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ht="10.5" customHeight="1">
      <c r="A8" s="23" t="s">
        <v>9</v>
      </c>
      <c r="B8" s="26">
        <v>5289.5</v>
      </c>
      <c r="C8" s="26"/>
      <c r="D8" s="26">
        <v>5289.5</v>
      </c>
      <c r="E8" s="26"/>
      <c r="F8" s="25" t="s">
        <v>49</v>
      </c>
      <c r="G8" s="25"/>
      <c r="H8" s="26"/>
      <c r="I8" s="26">
        <v>3766.9</v>
      </c>
      <c r="J8" s="26"/>
      <c r="K8" s="26">
        <v>3766.9</v>
      </c>
      <c r="L8" s="26"/>
      <c r="M8" s="28" t="s">
        <v>50</v>
      </c>
      <c r="N8" s="28"/>
      <c r="O8" s="26"/>
      <c r="P8" s="26">
        <v>1522.6</v>
      </c>
      <c r="Q8" s="26"/>
      <c r="R8" s="26">
        <v>1522.6</v>
      </c>
      <c r="S8" s="26"/>
      <c r="T8" s="25" t="s">
        <v>51</v>
      </c>
      <c r="U8" s="21"/>
      <c r="V8" s="21"/>
      <c r="W8" s="21"/>
      <c r="X8" s="20"/>
      <c r="Y8" s="20"/>
      <c r="Z8" s="20"/>
      <c r="AA8" s="20"/>
      <c r="AB8" s="20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0.5" customHeight="1">
      <c r="A9" s="23" t="s">
        <v>10</v>
      </c>
      <c r="B9" s="26">
        <v>6267.6</v>
      </c>
      <c r="C9" s="26"/>
      <c r="D9" s="26">
        <v>6267.6</v>
      </c>
      <c r="E9" s="26"/>
      <c r="F9" s="25" t="s">
        <v>49</v>
      </c>
      <c r="G9" s="25"/>
      <c r="H9" s="26"/>
      <c r="I9" s="26">
        <v>4597.3999999999996</v>
      </c>
      <c r="J9" s="26"/>
      <c r="K9" s="26">
        <v>4597.3999999999996</v>
      </c>
      <c r="L9" s="26"/>
      <c r="M9" s="28" t="s">
        <v>50</v>
      </c>
      <c r="N9" s="28"/>
      <c r="O9" s="26"/>
      <c r="P9" s="26">
        <v>1670.3</v>
      </c>
      <c r="Q9" s="26"/>
      <c r="R9" s="26">
        <v>1670.3</v>
      </c>
      <c r="S9" s="26"/>
      <c r="T9" s="25" t="s">
        <v>51</v>
      </c>
      <c r="U9" s="21"/>
      <c r="V9" s="21"/>
      <c r="W9" s="21"/>
      <c r="X9" s="20"/>
      <c r="Y9" s="20"/>
      <c r="Z9" s="20"/>
      <c r="AA9" s="20"/>
      <c r="AB9" s="20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ht="10.5" customHeight="1">
      <c r="A10" s="23" t="s">
        <v>11</v>
      </c>
      <c r="B10" s="26">
        <v>6572</v>
      </c>
      <c r="C10" s="26"/>
      <c r="D10" s="26">
        <v>6572</v>
      </c>
      <c r="E10" s="26"/>
      <c r="F10" s="25" t="s">
        <v>49</v>
      </c>
      <c r="G10" s="25"/>
      <c r="H10" s="26"/>
      <c r="I10" s="26">
        <v>4740.3</v>
      </c>
      <c r="J10" s="26"/>
      <c r="K10" s="26">
        <v>4740.3</v>
      </c>
      <c r="L10" s="26"/>
      <c r="M10" s="28" t="s">
        <v>50</v>
      </c>
      <c r="N10" s="28"/>
      <c r="O10" s="26"/>
      <c r="P10" s="26">
        <v>1831.6</v>
      </c>
      <c r="Q10" s="26"/>
      <c r="R10" s="26">
        <v>1831.6</v>
      </c>
      <c r="S10" s="26"/>
      <c r="T10" s="25" t="s">
        <v>51</v>
      </c>
      <c r="U10" s="21"/>
      <c r="V10" s="21"/>
      <c r="W10" s="21"/>
      <c r="X10" s="20"/>
      <c r="Y10" s="20"/>
      <c r="Z10" s="20"/>
      <c r="AA10" s="20"/>
      <c r="AB10" s="20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0.5" customHeight="1">
      <c r="A11" s="23" t="s">
        <v>12</v>
      </c>
      <c r="B11" s="26">
        <v>7354.4</v>
      </c>
      <c r="C11" s="26"/>
      <c r="D11" s="26">
        <v>7354.4</v>
      </c>
      <c r="E11" s="26"/>
      <c r="F11" s="25" t="s">
        <v>49</v>
      </c>
      <c r="G11" s="25"/>
      <c r="H11" s="26"/>
      <c r="I11" s="26">
        <v>5358.2</v>
      </c>
      <c r="J11" s="26"/>
      <c r="K11" s="26">
        <v>5358.2</v>
      </c>
      <c r="L11" s="26"/>
      <c r="M11" s="28" t="s">
        <v>50</v>
      </c>
      <c r="N11" s="28"/>
      <c r="O11" s="26"/>
      <c r="P11" s="26">
        <v>1996.2</v>
      </c>
      <c r="Q11" s="26"/>
      <c r="R11" s="26">
        <v>1996.2</v>
      </c>
      <c r="S11" s="26"/>
      <c r="T11" s="25" t="s">
        <v>51</v>
      </c>
      <c r="U11" s="21"/>
      <c r="V11" s="21"/>
      <c r="W11" s="21"/>
      <c r="X11" s="20"/>
      <c r="Y11" s="20"/>
      <c r="Z11" s="20"/>
      <c r="AA11" s="20"/>
      <c r="AB11" s="20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0.5" customHeight="1">
      <c r="A12" s="23" t="s">
        <v>13</v>
      </c>
      <c r="B12" s="26">
        <v>8019.4</v>
      </c>
      <c r="C12" s="26"/>
      <c r="D12" s="26">
        <v>8019.4</v>
      </c>
      <c r="E12" s="26"/>
      <c r="F12" s="25" t="s">
        <v>49</v>
      </c>
      <c r="G12" s="25"/>
      <c r="H12" s="26"/>
      <c r="I12" s="26">
        <v>5835.7</v>
      </c>
      <c r="J12" s="26"/>
      <c r="K12" s="26">
        <v>5835.7</v>
      </c>
      <c r="L12" s="26"/>
      <c r="M12" s="25" t="s">
        <v>50</v>
      </c>
      <c r="N12" s="25"/>
      <c r="O12" s="26"/>
      <c r="P12" s="26">
        <v>2183.6999999999998</v>
      </c>
      <c r="Q12" s="26"/>
      <c r="R12" s="26">
        <v>2183.6999999999998</v>
      </c>
      <c r="S12" s="26"/>
      <c r="T12" s="25" t="s">
        <v>51</v>
      </c>
      <c r="U12" s="21"/>
      <c r="V12" s="21"/>
      <c r="W12" s="21"/>
      <c r="X12" s="20"/>
      <c r="Y12" s="20"/>
      <c r="Z12" s="20"/>
      <c r="AA12" s="20"/>
      <c r="AB12" s="20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1.1" customHeight="1">
      <c r="A13" s="23" t="s">
        <v>14</v>
      </c>
      <c r="B13" s="26">
        <v>9251.2000000000007</v>
      </c>
      <c r="C13" s="26"/>
      <c r="D13" s="26">
        <v>9038.7000000000007</v>
      </c>
      <c r="E13" s="26"/>
      <c r="F13" s="29">
        <v>213</v>
      </c>
      <c r="G13" s="30" t="s">
        <v>15</v>
      </c>
      <c r="I13" s="26">
        <v>6847.9</v>
      </c>
      <c r="J13" s="26"/>
      <c r="K13" s="26">
        <v>6674.3</v>
      </c>
      <c r="L13" s="26"/>
      <c r="M13" s="32">
        <v>174</v>
      </c>
      <c r="N13" s="30" t="s">
        <v>15</v>
      </c>
      <c r="P13" s="26">
        <v>2403.3000000000002</v>
      </c>
      <c r="Q13" s="26"/>
      <c r="R13" s="26">
        <v>2364.3000000000002</v>
      </c>
      <c r="S13" s="26"/>
      <c r="T13" s="32">
        <v>39</v>
      </c>
      <c r="U13" s="30" t="s">
        <v>15</v>
      </c>
      <c r="V13" s="21"/>
      <c r="W13" s="21"/>
      <c r="X13" s="20"/>
      <c r="Y13" s="20"/>
      <c r="Z13" s="20"/>
      <c r="AA13" s="20"/>
      <c r="AB13" s="20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10.5" customHeight="1">
      <c r="A14" s="23" t="s">
        <v>16</v>
      </c>
      <c r="B14" s="26">
        <v>11238</v>
      </c>
      <c r="C14" s="26"/>
      <c r="D14" s="26">
        <v>10257</v>
      </c>
      <c r="E14" s="26"/>
      <c r="F14" s="33">
        <v>980.5</v>
      </c>
      <c r="G14" s="33"/>
      <c r="H14" s="26"/>
      <c r="I14" s="26">
        <v>8118.4</v>
      </c>
      <c r="J14" s="26"/>
      <c r="K14" s="26">
        <v>7454.4</v>
      </c>
      <c r="L14" s="26"/>
      <c r="M14" s="33">
        <v>664</v>
      </c>
      <c r="N14" s="33"/>
      <c r="O14" s="26"/>
      <c r="P14" s="26">
        <v>3119.6</v>
      </c>
      <c r="Q14" s="26"/>
      <c r="R14" s="26">
        <v>2803.1</v>
      </c>
      <c r="S14" s="26"/>
      <c r="T14" s="33">
        <v>316.5</v>
      </c>
      <c r="U14" s="21"/>
      <c r="V14" s="21"/>
      <c r="W14" s="21"/>
      <c r="X14" s="20"/>
      <c r="Y14" s="20"/>
      <c r="Z14" s="20"/>
      <c r="AA14" s="20"/>
      <c r="AB14" s="20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0.5" customHeight="1">
      <c r="A15" s="23" t="s">
        <v>17</v>
      </c>
      <c r="B15" s="26">
        <v>14548.5</v>
      </c>
      <c r="C15" s="26"/>
      <c r="D15" s="26">
        <v>13056.1</v>
      </c>
      <c r="E15" s="26"/>
      <c r="F15" s="33">
        <v>1492.4</v>
      </c>
      <c r="G15" s="33"/>
      <c r="H15" s="26"/>
      <c r="I15" s="26">
        <v>10519.1</v>
      </c>
      <c r="J15" s="26"/>
      <c r="K15" s="26">
        <v>9537.4</v>
      </c>
      <c r="L15" s="26"/>
      <c r="M15" s="33">
        <v>981.8</v>
      </c>
      <c r="N15" s="33"/>
      <c r="O15" s="26"/>
      <c r="P15" s="26">
        <v>4029.4</v>
      </c>
      <c r="Q15" s="26"/>
      <c r="R15" s="26">
        <v>3518.7</v>
      </c>
      <c r="S15" s="26"/>
      <c r="T15" s="33">
        <v>510.6</v>
      </c>
      <c r="U15" s="21"/>
      <c r="V15" s="21"/>
      <c r="W15" s="21"/>
      <c r="X15" s="20"/>
      <c r="Y15" s="20"/>
      <c r="Z15" s="20"/>
      <c r="AA15" s="20"/>
      <c r="AB15" s="20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ht="10.5" customHeight="1">
      <c r="A16" s="23" t="s">
        <v>18</v>
      </c>
      <c r="B16" s="26">
        <v>17619</v>
      </c>
      <c r="C16" s="26"/>
      <c r="D16" s="26">
        <v>15636.5</v>
      </c>
      <c r="E16" s="26"/>
      <c r="F16" s="33">
        <v>1982.5</v>
      </c>
      <c r="G16" s="33"/>
      <c r="H16" s="26"/>
      <c r="I16" s="26">
        <v>12793.9</v>
      </c>
      <c r="J16" s="26"/>
      <c r="K16" s="26">
        <v>11495.8</v>
      </c>
      <c r="L16" s="26"/>
      <c r="M16" s="33">
        <v>1298.0999999999999</v>
      </c>
      <c r="N16" s="33"/>
      <c r="O16" s="26"/>
      <c r="P16" s="26">
        <v>4825.1000000000004</v>
      </c>
      <c r="Q16" s="26"/>
      <c r="R16" s="26">
        <v>4140.7</v>
      </c>
      <c r="S16" s="26"/>
      <c r="T16" s="33">
        <v>684.4</v>
      </c>
      <c r="U16" s="21"/>
      <c r="V16" s="21"/>
      <c r="W16" s="21"/>
      <c r="X16" s="20"/>
      <c r="Y16" s="20"/>
      <c r="Z16" s="20"/>
      <c r="AA16" s="20"/>
      <c r="AB16" s="20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ht="10.5" customHeight="1">
      <c r="A17" s="23" t="s">
        <v>19</v>
      </c>
      <c r="B17" s="26">
        <v>20476.8</v>
      </c>
      <c r="C17" s="26"/>
      <c r="D17" s="26">
        <v>18014.7</v>
      </c>
      <c r="E17" s="26"/>
      <c r="F17" s="33">
        <v>2462.1</v>
      </c>
      <c r="G17" s="33"/>
      <c r="H17" s="26"/>
      <c r="I17" s="26">
        <v>14709.9</v>
      </c>
      <c r="J17" s="26"/>
      <c r="K17" s="26">
        <v>13116.3</v>
      </c>
      <c r="L17" s="26"/>
      <c r="M17" s="33">
        <v>1593.6</v>
      </c>
      <c r="N17" s="33"/>
      <c r="O17" s="26"/>
      <c r="P17" s="26">
        <v>5766.9</v>
      </c>
      <c r="Q17" s="26"/>
      <c r="R17" s="26">
        <v>4898.3999999999996</v>
      </c>
      <c r="S17" s="26"/>
      <c r="T17" s="33">
        <v>868.5</v>
      </c>
      <c r="U17" s="21"/>
      <c r="V17" s="21"/>
      <c r="W17" s="21"/>
      <c r="X17" s="20"/>
      <c r="Y17" s="20"/>
      <c r="Z17" s="20"/>
      <c r="AA17" s="20"/>
      <c r="AB17" s="20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ht="10.5" customHeight="1">
      <c r="A18" s="23" t="s">
        <v>20</v>
      </c>
      <c r="B18" s="26">
        <v>23542.7</v>
      </c>
      <c r="C18" s="26"/>
      <c r="D18" s="26">
        <v>20579.099999999999</v>
      </c>
      <c r="E18" s="26"/>
      <c r="F18" s="33">
        <v>2963.6</v>
      </c>
      <c r="G18" s="33"/>
      <c r="H18" s="26"/>
      <c r="I18" s="26">
        <v>16630.3</v>
      </c>
      <c r="J18" s="26"/>
      <c r="K18" s="26">
        <v>14740.7</v>
      </c>
      <c r="L18" s="26"/>
      <c r="M18" s="33">
        <v>1889.7</v>
      </c>
      <c r="N18" s="33"/>
      <c r="O18" s="26"/>
      <c r="P18" s="26">
        <v>6912.4</v>
      </c>
      <c r="Q18" s="26"/>
      <c r="R18" s="26">
        <v>5838.4</v>
      </c>
      <c r="S18" s="26"/>
      <c r="T18" s="33">
        <v>1073.9000000000001</v>
      </c>
      <c r="U18" s="21"/>
      <c r="V18" s="21"/>
      <c r="W18" s="21"/>
      <c r="X18" s="20"/>
      <c r="Y18" s="20"/>
      <c r="Z18" s="20"/>
      <c r="AA18" s="20"/>
      <c r="AB18" s="20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ht="10.5" customHeight="1">
      <c r="A19" s="23" t="s">
        <v>21</v>
      </c>
      <c r="B19" s="26">
        <v>27699.1</v>
      </c>
      <c r="C19" s="26"/>
      <c r="D19" s="26">
        <v>24005</v>
      </c>
      <c r="E19" s="26"/>
      <c r="F19" s="33">
        <v>3694.1</v>
      </c>
      <c r="G19" s="33"/>
      <c r="H19" s="26"/>
      <c r="I19" s="26">
        <v>19257.900000000001</v>
      </c>
      <c r="J19" s="26"/>
      <c r="K19" s="26">
        <v>16940.400000000001</v>
      </c>
      <c r="L19" s="26"/>
      <c r="M19" s="33">
        <v>2317.4</v>
      </c>
      <c r="N19" s="33"/>
      <c r="O19" s="26"/>
      <c r="P19" s="26">
        <v>8441.2000000000007</v>
      </c>
      <c r="Q19" s="26"/>
      <c r="R19" s="26">
        <v>7064.5</v>
      </c>
      <c r="S19" s="26"/>
      <c r="T19" s="33">
        <v>1376.7</v>
      </c>
      <c r="U19" s="21"/>
      <c r="V19" s="21"/>
      <c r="W19" s="21"/>
      <c r="X19" s="20"/>
      <c r="Y19" s="20"/>
      <c r="Z19" s="20"/>
      <c r="AA19" s="20"/>
      <c r="AB19" s="20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ht="10.5" customHeight="1">
      <c r="A20" s="23" t="s">
        <v>22</v>
      </c>
      <c r="B20" s="26">
        <v>33724.699999999997</v>
      </c>
      <c r="C20" s="26"/>
      <c r="D20" s="26">
        <v>29224.2</v>
      </c>
      <c r="E20" s="26"/>
      <c r="F20" s="33">
        <v>4500.5</v>
      </c>
      <c r="G20" s="33"/>
      <c r="H20" s="26"/>
      <c r="I20" s="26">
        <v>23194.2</v>
      </c>
      <c r="J20" s="26"/>
      <c r="K20" s="26">
        <v>20404.099999999999</v>
      </c>
      <c r="L20" s="26"/>
      <c r="M20" s="33">
        <v>2790.1</v>
      </c>
      <c r="N20" s="33"/>
      <c r="O20" s="26"/>
      <c r="P20" s="26">
        <v>10530.5</v>
      </c>
      <c r="Q20" s="26"/>
      <c r="R20" s="26">
        <v>8820.1</v>
      </c>
      <c r="S20" s="26"/>
      <c r="T20" s="33">
        <v>1710.4</v>
      </c>
      <c r="U20" s="21"/>
      <c r="V20" s="21"/>
      <c r="W20" s="21"/>
      <c r="X20" s="20"/>
      <c r="Y20" s="20"/>
      <c r="Z20" s="20"/>
      <c r="AA20" s="20"/>
      <c r="AB20" s="20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ht="10.5" customHeight="1">
      <c r="A21" s="23" t="s">
        <v>23</v>
      </c>
      <c r="B21" s="26">
        <v>39918.400000000001</v>
      </c>
      <c r="C21" s="26"/>
      <c r="D21" s="26">
        <v>36614</v>
      </c>
      <c r="E21" s="26"/>
      <c r="F21" s="33">
        <v>5304.4</v>
      </c>
      <c r="G21" s="33"/>
      <c r="H21" s="26"/>
      <c r="I21" s="26">
        <v>27486.400000000001</v>
      </c>
      <c r="J21" s="26"/>
      <c r="K21" s="26">
        <v>24180.5</v>
      </c>
      <c r="L21" s="26"/>
      <c r="M21" s="33">
        <v>3305.9</v>
      </c>
      <c r="N21" s="33"/>
      <c r="O21" s="26"/>
      <c r="P21" s="26">
        <v>12432</v>
      </c>
      <c r="Q21" s="26"/>
      <c r="R21" s="26">
        <v>10433.5</v>
      </c>
      <c r="S21" s="26"/>
      <c r="T21" s="33">
        <v>1998.5</v>
      </c>
      <c r="U21" s="21"/>
      <c r="V21" s="21"/>
      <c r="W21" s="21"/>
      <c r="X21" s="20"/>
      <c r="Y21" s="20"/>
      <c r="Z21" s="20"/>
      <c r="AA21" s="20"/>
      <c r="AB21" s="20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ht="10.5" customHeight="1">
      <c r="A22" s="23" t="s">
        <v>24</v>
      </c>
      <c r="B22" s="26">
        <v>48134.3</v>
      </c>
      <c r="C22" s="26"/>
      <c r="D22" s="26">
        <v>41786.800000000003</v>
      </c>
      <c r="E22" s="26"/>
      <c r="F22" s="33">
        <v>6347.4</v>
      </c>
      <c r="G22" s="33"/>
      <c r="H22" s="26"/>
      <c r="I22" s="26">
        <v>33332.800000000003</v>
      </c>
      <c r="J22" s="26"/>
      <c r="K22" s="26">
        <v>29360.3</v>
      </c>
      <c r="L22" s="26"/>
      <c r="M22" s="33">
        <v>3972.5</v>
      </c>
      <c r="N22" s="33"/>
      <c r="O22" s="26"/>
      <c r="P22" s="26">
        <v>14801.5</v>
      </c>
      <c r="Q22" s="26"/>
      <c r="R22" s="26">
        <v>12426.5</v>
      </c>
      <c r="S22" s="26"/>
      <c r="T22" s="33">
        <v>2374.9</v>
      </c>
      <c r="U22" s="21"/>
      <c r="V22" s="21"/>
      <c r="W22" s="21"/>
      <c r="X22" s="20"/>
      <c r="Y22" s="20"/>
      <c r="Z22" s="20"/>
      <c r="AA22" s="20"/>
      <c r="AB22" s="20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ht="10.5" customHeight="1">
      <c r="A23" s="23" t="s">
        <v>25</v>
      </c>
      <c r="B23" s="26">
        <v>53437.9</v>
      </c>
      <c r="C23" s="26"/>
      <c r="D23" s="26">
        <v>46726.8</v>
      </c>
      <c r="E23" s="26"/>
      <c r="F23" s="33">
        <v>6711.1</v>
      </c>
      <c r="G23" s="33"/>
      <c r="H23" s="26"/>
      <c r="I23" s="26">
        <v>36313.599999999999</v>
      </c>
      <c r="J23" s="26"/>
      <c r="K23" s="26">
        <v>32140.6</v>
      </c>
      <c r="L23" s="26"/>
      <c r="M23" s="33">
        <v>4173</v>
      </c>
      <c r="N23" s="33"/>
      <c r="O23" s="26"/>
      <c r="P23" s="26">
        <v>17124.400000000001</v>
      </c>
      <c r="Q23" s="26"/>
      <c r="R23" s="26">
        <v>14586.2</v>
      </c>
      <c r="S23" s="26"/>
      <c r="T23" s="33">
        <v>2538.1999999999998</v>
      </c>
      <c r="U23" s="21"/>
      <c r="V23" s="21"/>
      <c r="W23" s="21"/>
      <c r="X23" s="20"/>
      <c r="Y23" s="20"/>
      <c r="Z23" s="20"/>
      <c r="AA23" s="20"/>
      <c r="AB23" s="20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ht="10.5" customHeight="1">
      <c r="A24" s="23" t="s">
        <v>26</v>
      </c>
      <c r="B24" s="26">
        <v>59132.2</v>
      </c>
      <c r="C24" s="26"/>
      <c r="D24" s="26">
        <v>52118.1</v>
      </c>
      <c r="E24" s="26"/>
      <c r="F24" s="33">
        <v>7014.1</v>
      </c>
      <c r="G24" s="33"/>
      <c r="H24" s="26"/>
      <c r="I24" s="26">
        <v>40607.5</v>
      </c>
      <c r="J24" s="26"/>
      <c r="K24" s="26">
        <v>36083.800000000003</v>
      </c>
      <c r="L24" s="26"/>
      <c r="M24" s="33">
        <v>4523.7</v>
      </c>
      <c r="N24" s="33"/>
      <c r="O24" s="26"/>
      <c r="P24" s="26">
        <v>18524.7</v>
      </c>
      <c r="Q24" s="26"/>
      <c r="R24" s="26">
        <v>16034.3</v>
      </c>
      <c r="S24" s="26"/>
      <c r="T24" s="33">
        <v>2490.4</v>
      </c>
      <c r="U24" s="21"/>
      <c r="V24" s="21"/>
      <c r="W24" s="21"/>
      <c r="X24" s="20"/>
      <c r="Y24" s="20"/>
      <c r="Z24" s="20"/>
      <c r="AA24" s="20"/>
      <c r="AB24" s="20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ht="10.5" customHeight="1">
      <c r="A25" s="23" t="s">
        <v>27</v>
      </c>
      <c r="B25" s="26">
        <v>63876.5</v>
      </c>
      <c r="C25" s="26"/>
      <c r="D25" s="26">
        <v>56427.9</v>
      </c>
      <c r="E25" s="26"/>
      <c r="F25" s="33">
        <v>7448.6</v>
      </c>
      <c r="G25" s="33"/>
      <c r="H25" s="26"/>
      <c r="I25" s="26">
        <v>42265.9</v>
      </c>
      <c r="J25" s="26"/>
      <c r="K25" s="26">
        <v>37510.699999999997</v>
      </c>
      <c r="L25" s="26"/>
      <c r="M25" s="33">
        <v>4755.3</v>
      </c>
      <c r="N25" s="33"/>
      <c r="O25" s="26"/>
      <c r="P25" s="26">
        <v>21611.200000000001</v>
      </c>
      <c r="Q25" s="26"/>
      <c r="R25" s="26">
        <v>18917.900000000001</v>
      </c>
      <c r="S25" s="26"/>
      <c r="T25" s="33">
        <v>2693.3</v>
      </c>
      <c r="U25" s="21"/>
      <c r="V25" s="21"/>
      <c r="W25" s="21"/>
      <c r="X25" s="20"/>
      <c r="Y25" s="20"/>
      <c r="Z25" s="20"/>
      <c r="AA25" s="20"/>
      <c r="AB25" s="20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ht="10.5" customHeight="1">
      <c r="A26" s="23" t="s">
        <v>28</v>
      </c>
      <c r="B26" s="26">
        <v>68862.899999999994</v>
      </c>
      <c r="C26" s="26"/>
      <c r="D26" s="26">
        <v>60809.9</v>
      </c>
      <c r="E26" s="26"/>
      <c r="F26" s="33">
        <v>8053</v>
      </c>
      <c r="G26" s="33"/>
      <c r="H26" s="26"/>
      <c r="I26" s="26">
        <v>44565.7</v>
      </c>
      <c r="J26" s="26"/>
      <c r="K26" s="26">
        <v>39506.5</v>
      </c>
      <c r="L26" s="26"/>
      <c r="M26" s="33">
        <v>5059.2</v>
      </c>
      <c r="N26" s="33"/>
      <c r="O26" s="26"/>
      <c r="P26" s="26">
        <v>24297.3</v>
      </c>
      <c r="Q26" s="26"/>
      <c r="R26" s="26">
        <v>21303.5</v>
      </c>
      <c r="S26" s="26"/>
      <c r="T26" s="33">
        <v>2993.8</v>
      </c>
      <c r="U26" s="21"/>
      <c r="V26" s="21"/>
      <c r="W26" s="21"/>
      <c r="X26" s="20"/>
      <c r="Y26" s="20"/>
      <c r="Z26" s="20"/>
      <c r="AA26" s="20"/>
      <c r="AB26" s="20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ht="10.5" customHeight="1">
      <c r="A27" s="23" t="s">
        <v>29</v>
      </c>
      <c r="B27" s="26">
        <v>75816.725999999995</v>
      </c>
      <c r="C27" s="26"/>
      <c r="D27" s="26">
        <v>67097.577000000005</v>
      </c>
      <c r="E27" s="26"/>
      <c r="F27" s="33">
        <v>8719.1489999999994</v>
      </c>
      <c r="G27" s="33"/>
      <c r="H27" s="26"/>
      <c r="I27" s="26">
        <v>47414.347000000002</v>
      </c>
      <c r="J27" s="26"/>
      <c r="K27" s="26">
        <v>42131.201999999997</v>
      </c>
      <c r="L27" s="26"/>
      <c r="M27" s="33">
        <v>5283.1459999999997</v>
      </c>
      <c r="N27" s="33"/>
      <c r="O27" s="26"/>
      <c r="P27" s="26">
        <v>28402.378000000001</v>
      </c>
      <c r="Q27" s="26"/>
      <c r="R27" s="26">
        <v>24966.375</v>
      </c>
      <c r="S27" s="26"/>
      <c r="T27" s="33">
        <v>3436.0030000000002</v>
      </c>
      <c r="U27" s="21"/>
      <c r="V27" s="21"/>
      <c r="W27" s="21"/>
      <c r="X27" s="20"/>
      <c r="Y27" s="20"/>
      <c r="Z27" s="20"/>
      <c r="AA27" s="20"/>
      <c r="AB27" s="20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ht="10.5" customHeight="1">
      <c r="A28" s="23" t="s">
        <v>30</v>
      </c>
      <c r="B28" s="26">
        <v>81403.366999999998</v>
      </c>
      <c r="C28" s="26"/>
      <c r="D28" s="26">
        <v>72186.557000000001</v>
      </c>
      <c r="E28" s="26"/>
      <c r="F28" s="33">
        <v>9216.81</v>
      </c>
      <c r="G28" s="33"/>
      <c r="H28" s="26"/>
      <c r="I28" s="26">
        <v>50688.656999999999</v>
      </c>
      <c r="J28" s="26"/>
      <c r="K28" s="26">
        <v>45110.675000000003</v>
      </c>
      <c r="L28" s="26"/>
      <c r="M28" s="33">
        <v>5577.982</v>
      </c>
      <c r="N28" s="33"/>
      <c r="O28" s="26"/>
      <c r="P28" s="26">
        <v>30714.71</v>
      </c>
      <c r="Q28" s="26"/>
      <c r="R28" s="26">
        <v>27075.882000000001</v>
      </c>
      <c r="S28" s="26"/>
      <c r="T28" s="33">
        <v>3638.828</v>
      </c>
      <c r="U28" s="21"/>
      <c r="V28" s="21"/>
      <c r="W28" s="21"/>
      <c r="X28" s="20"/>
      <c r="Y28" s="20"/>
      <c r="Z28" s="20"/>
      <c r="AA28" s="20"/>
      <c r="AB28" s="20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ht="10.5" customHeight="1">
      <c r="A29" s="23" t="s">
        <v>31</v>
      </c>
      <c r="B29" s="26">
        <v>93844.191999999995</v>
      </c>
      <c r="C29" s="26"/>
      <c r="D29" s="26">
        <v>82756.845000000001</v>
      </c>
      <c r="E29" s="26"/>
      <c r="F29" s="33">
        <v>11087.348</v>
      </c>
      <c r="G29" s="33"/>
      <c r="H29" s="26"/>
      <c r="I29" s="26">
        <v>57942</v>
      </c>
      <c r="J29" s="26"/>
      <c r="K29" s="26">
        <v>51111.254999999997</v>
      </c>
      <c r="L29" s="26"/>
      <c r="M29" s="33">
        <v>6830.3370000000004</v>
      </c>
      <c r="N29" s="33"/>
      <c r="O29" s="26"/>
      <c r="P29" s="26">
        <v>35902.601000000002</v>
      </c>
      <c r="Q29" s="26"/>
      <c r="R29" s="26">
        <v>31645.59</v>
      </c>
      <c r="S29" s="26"/>
      <c r="T29" s="33">
        <v>4257.0110000000004</v>
      </c>
      <c r="U29" s="21"/>
      <c r="V29" s="21"/>
      <c r="W29" s="21"/>
      <c r="X29" s="20"/>
      <c r="Y29" s="20"/>
      <c r="Z29" s="20"/>
      <c r="AA29" s="20"/>
      <c r="AB29" s="20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ht="10.5" customHeight="1">
      <c r="A30" s="23" t="s">
        <v>35</v>
      </c>
      <c r="B30" s="26">
        <v>101419.212438</v>
      </c>
      <c r="C30" s="24"/>
      <c r="D30" s="26">
        <v>89619.68028</v>
      </c>
      <c r="E30" s="24"/>
      <c r="F30" s="33">
        <v>11799</v>
      </c>
      <c r="G30" s="24"/>
      <c r="H30" s="24"/>
      <c r="I30" s="26">
        <v>62347.059692000003</v>
      </c>
      <c r="J30" s="24"/>
      <c r="K30" s="26">
        <v>55170.493596</v>
      </c>
      <c r="L30" s="24"/>
      <c r="M30" s="33">
        <v>7176.5660959999996</v>
      </c>
      <c r="N30" s="24"/>
      <c r="O30" s="24"/>
      <c r="P30" s="26">
        <v>39072.152749000001</v>
      </c>
      <c r="Q30" s="24"/>
      <c r="R30" s="26">
        <v>34449.186687000001</v>
      </c>
      <c r="S30" s="24"/>
      <c r="T30" s="33">
        <v>4622.9660620000004</v>
      </c>
      <c r="U30" s="46"/>
      <c r="V30" s="44"/>
      <c r="W30" s="44"/>
      <c r="X30" s="44"/>
      <c r="Y30" s="45"/>
      <c r="Z30" s="45"/>
      <c r="AA30" s="45"/>
      <c r="AB30" s="45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1"/>
      <c r="BC30" s="1"/>
      <c r="BD30" s="1"/>
      <c r="BE30" s="1"/>
      <c r="BF30" s="1"/>
      <c r="BG30" s="1"/>
      <c r="BH30" s="1"/>
      <c r="BI30" s="1"/>
    </row>
    <row r="31" spans="1:61" ht="10.5" customHeight="1">
      <c r="A31" s="23" t="s">
        <v>36</v>
      </c>
      <c r="B31" s="26">
        <v>110887</v>
      </c>
      <c r="C31" s="26"/>
      <c r="D31" s="26">
        <v>98059</v>
      </c>
      <c r="E31" s="26"/>
      <c r="F31" s="33">
        <v>12828</v>
      </c>
      <c r="G31" s="26"/>
      <c r="H31" s="26"/>
      <c r="I31" s="26">
        <v>68998</v>
      </c>
      <c r="J31" s="26"/>
      <c r="K31" s="26">
        <v>61280</v>
      </c>
      <c r="L31" s="26"/>
      <c r="M31" s="33">
        <v>7718</v>
      </c>
      <c r="N31" s="26"/>
      <c r="O31" s="26"/>
      <c r="P31" s="26">
        <v>41889</v>
      </c>
      <c r="Q31" s="26"/>
      <c r="R31" s="26">
        <v>36779</v>
      </c>
      <c r="S31" s="26"/>
      <c r="T31" s="33">
        <v>5110</v>
      </c>
      <c r="U31" s="47"/>
      <c r="V31" s="22"/>
      <c r="W31" s="22"/>
      <c r="X31" s="22"/>
      <c r="Y31" s="20"/>
      <c r="Z31" s="20"/>
      <c r="AA31" s="20"/>
      <c r="AB31" s="20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ht="10.5" customHeight="1">
      <c r="A32" s="23" t="s">
        <v>37</v>
      </c>
      <c r="B32" s="26">
        <v>120710</v>
      </c>
      <c r="C32" s="26"/>
      <c r="D32" s="26">
        <v>106241</v>
      </c>
      <c r="E32" s="26"/>
      <c r="F32" s="33">
        <v>14469</v>
      </c>
      <c r="G32" s="26"/>
      <c r="H32" s="26"/>
      <c r="I32" s="26">
        <v>76661</v>
      </c>
      <c r="J32" s="26"/>
      <c r="K32" s="26">
        <v>67883</v>
      </c>
      <c r="L32" s="26"/>
      <c r="M32" s="33">
        <v>8777</v>
      </c>
      <c r="N32" s="26"/>
      <c r="O32" s="26"/>
      <c r="P32" s="26">
        <v>44049</v>
      </c>
      <c r="Q32" s="26"/>
      <c r="R32" s="26">
        <v>38357</v>
      </c>
      <c r="S32" s="26"/>
      <c r="T32" s="33">
        <v>5692</v>
      </c>
      <c r="U32" s="47"/>
      <c r="V32" s="22"/>
      <c r="W32" s="22"/>
      <c r="X32" s="22"/>
      <c r="Y32" s="20"/>
      <c r="Z32" s="20"/>
      <c r="AA32" s="20"/>
      <c r="AB32" s="20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ht="10.5" customHeight="1">
      <c r="A33" s="23" t="s">
        <v>38</v>
      </c>
      <c r="B33" s="26">
        <v>129386</v>
      </c>
      <c r="C33" s="26"/>
      <c r="D33" s="26">
        <v>113491</v>
      </c>
      <c r="E33" s="26"/>
      <c r="F33" s="33">
        <v>15894</v>
      </c>
      <c r="G33" s="26"/>
      <c r="H33" s="26"/>
      <c r="I33" s="26">
        <v>82099</v>
      </c>
      <c r="J33" s="26"/>
      <c r="K33" s="26">
        <v>72577</v>
      </c>
      <c r="L33" s="26"/>
      <c r="M33" s="33">
        <v>9522</v>
      </c>
      <c r="N33" s="26"/>
      <c r="O33" s="26"/>
      <c r="P33" s="26">
        <v>47287</v>
      </c>
      <c r="Q33" s="26"/>
      <c r="R33" s="26">
        <v>40914</v>
      </c>
      <c r="S33" s="26"/>
      <c r="T33" s="33">
        <v>6372</v>
      </c>
      <c r="U33" s="47"/>
      <c r="V33" s="22"/>
      <c r="W33" s="22"/>
      <c r="X33" s="22"/>
      <c r="Y33" s="20"/>
      <c r="Z33" s="20"/>
      <c r="AA33" s="20"/>
      <c r="AB33" s="20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ht="10.5" customHeight="1">
      <c r="A34" s="23" t="s">
        <v>39</v>
      </c>
      <c r="B34" s="26">
        <v>146549</v>
      </c>
      <c r="C34" s="26"/>
      <c r="D34" s="26">
        <v>127714</v>
      </c>
      <c r="E34" s="26"/>
      <c r="F34" s="33">
        <v>18835</v>
      </c>
      <c r="G34" s="26"/>
      <c r="H34" s="26"/>
      <c r="I34" s="26">
        <v>94205</v>
      </c>
      <c r="J34" s="26"/>
      <c r="K34" s="26">
        <v>82693</v>
      </c>
      <c r="L34" s="26"/>
      <c r="M34" s="33">
        <v>11512</v>
      </c>
      <c r="N34" s="26"/>
      <c r="O34" s="26"/>
      <c r="P34" s="26">
        <v>52343</v>
      </c>
      <c r="Q34" s="26"/>
      <c r="R34" s="26">
        <v>45021</v>
      </c>
      <c r="S34" s="26"/>
      <c r="T34" s="33">
        <v>7323</v>
      </c>
      <c r="U34" s="47"/>
      <c r="V34" s="22"/>
      <c r="W34" s="22"/>
      <c r="X34" s="22"/>
      <c r="Y34" s="20"/>
      <c r="Z34" s="20"/>
      <c r="AA34" s="20"/>
      <c r="AB34" s="20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10.5" customHeight="1">
      <c r="A35" s="23" t="s">
        <v>32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20"/>
      <c r="V35" s="20"/>
      <c r="W35" s="20"/>
      <c r="X35" s="20"/>
      <c r="Y35" s="20"/>
      <c r="Z35" s="20"/>
      <c r="AA35" s="20"/>
      <c r="AB35" s="20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ht="13.1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ht="13.15" customHeigh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</row>
    <row r="43" spans="1:61" s="4" customFormat="1" ht="15" customHeight="1">
      <c r="A43" s="8" t="s">
        <v>61</v>
      </c>
      <c r="B43" s="9"/>
      <c r="C43" s="9"/>
      <c r="D43" s="9"/>
      <c r="E43" s="9"/>
      <c r="F43" s="9"/>
      <c r="G43" s="9"/>
      <c r="H43" s="10"/>
      <c r="I43" s="11"/>
      <c r="J43" s="35"/>
      <c r="K43" s="36"/>
      <c r="L43" s="36"/>
      <c r="M43" s="37"/>
      <c r="N43" s="37"/>
      <c r="O43" s="36"/>
      <c r="P43" s="36"/>
      <c r="Q43" s="36"/>
      <c r="R43" s="36"/>
      <c r="S43" s="36"/>
      <c r="T43" s="36"/>
      <c r="U43" s="36"/>
      <c r="V43" s="38"/>
      <c r="W43" s="39"/>
      <c r="X43" s="39"/>
      <c r="Y43" s="39"/>
      <c r="Z43" s="39"/>
      <c r="AA43" s="39"/>
      <c r="AB43" s="39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s="5" customFormat="1" ht="15" customHeight="1">
      <c r="A44" s="14" t="s">
        <v>62</v>
      </c>
      <c r="B44" s="14"/>
      <c r="C44" s="14"/>
      <c r="D44" s="16"/>
      <c r="E44" s="16"/>
      <c r="F44" s="16"/>
      <c r="G44" s="16"/>
      <c r="H44" s="16"/>
      <c r="I44" s="17"/>
      <c r="J44" s="40"/>
      <c r="K44" s="40"/>
      <c r="L44" s="40"/>
      <c r="M44" s="41"/>
      <c r="N44" s="41"/>
      <c r="O44" s="41"/>
      <c r="P44" s="41"/>
      <c r="Q44" s="41"/>
      <c r="R44" s="41"/>
      <c r="S44" s="41"/>
      <c r="T44" s="41"/>
      <c r="U44" s="41"/>
      <c r="V44" s="42"/>
      <c r="W44" s="43"/>
      <c r="X44" s="43"/>
      <c r="Y44" s="43"/>
      <c r="Z44" s="43"/>
      <c r="AA44" s="43"/>
      <c r="AB44" s="4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s="74" customFormat="1" ht="11.45" customHeight="1">
      <c r="A45" s="71"/>
      <c r="B45" s="72" t="s">
        <v>33</v>
      </c>
      <c r="C45" s="72"/>
      <c r="D45" s="73"/>
      <c r="E45" s="73"/>
      <c r="F45" s="73"/>
      <c r="G45" s="73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34"/>
      <c r="W45" s="34"/>
      <c r="X45" s="34"/>
      <c r="Y45" s="34"/>
      <c r="Z45" s="34"/>
      <c r="AA45" s="34"/>
      <c r="AB45" s="34"/>
    </row>
    <row r="46" spans="1:61" s="74" customFormat="1" ht="11.45" customHeight="1">
      <c r="A46" s="34"/>
      <c r="B46" s="75" t="s">
        <v>34</v>
      </c>
      <c r="C46" s="75"/>
      <c r="D46" s="26"/>
      <c r="E46" s="26"/>
      <c r="F46" s="26"/>
      <c r="G46" s="26"/>
      <c r="H46" s="34"/>
      <c r="I46" s="75" t="s">
        <v>2</v>
      </c>
      <c r="J46" s="75"/>
      <c r="K46" s="34"/>
      <c r="L46" s="34"/>
      <c r="M46" s="26"/>
      <c r="N46" s="26"/>
      <c r="O46" s="34"/>
      <c r="P46" s="78" t="s">
        <v>3</v>
      </c>
      <c r="Q46" s="75"/>
      <c r="R46" s="26"/>
      <c r="S46" s="26"/>
      <c r="T46" s="26"/>
      <c r="U46" s="26"/>
      <c r="V46" s="34"/>
      <c r="W46" s="34"/>
      <c r="X46" s="34"/>
      <c r="Y46" s="34"/>
      <c r="Z46" s="34"/>
      <c r="AA46" s="34"/>
      <c r="AB46" s="34"/>
    </row>
    <row r="47" spans="1:61" s="74" customFormat="1" ht="15.75" customHeight="1">
      <c r="A47" s="79" t="s">
        <v>4</v>
      </c>
      <c r="B47" s="80" t="s">
        <v>5</v>
      </c>
      <c r="C47" s="80"/>
      <c r="D47" s="87" t="s">
        <v>56</v>
      </c>
      <c r="E47" s="83"/>
      <c r="F47" s="72" t="s">
        <v>60</v>
      </c>
      <c r="G47" s="88"/>
      <c r="H47" s="34"/>
      <c r="I47" s="85" t="s">
        <v>6</v>
      </c>
      <c r="J47" s="85"/>
      <c r="K47" s="83" t="s">
        <v>58</v>
      </c>
      <c r="L47" s="83"/>
      <c r="M47" s="72" t="s">
        <v>59</v>
      </c>
      <c r="N47" s="88"/>
      <c r="O47" s="34"/>
      <c r="P47" s="80" t="s">
        <v>6</v>
      </c>
      <c r="Q47" s="80"/>
      <c r="R47" s="83" t="s">
        <v>58</v>
      </c>
      <c r="S47" s="83"/>
      <c r="T47" s="72" t="s">
        <v>59</v>
      </c>
      <c r="U47" s="71"/>
      <c r="V47" s="47"/>
      <c r="W47" s="47"/>
      <c r="X47" s="47"/>
      <c r="Y47" s="34"/>
      <c r="Z47" s="34"/>
      <c r="AA47" s="34"/>
      <c r="AB47" s="34"/>
    </row>
    <row r="48" spans="1:61" s="74" customFormat="1" ht="10.5" customHeight="1">
      <c r="A48" s="71"/>
      <c r="B48" s="90" t="s">
        <v>7</v>
      </c>
      <c r="C48" s="91"/>
      <c r="D48" s="91"/>
      <c r="E48" s="91"/>
      <c r="F48" s="91"/>
      <c r="G48" s="91"/>
      <c r="H48" s="91"/>
      <c r="I48" s="89"/>
      <c r="J48" s="89"/>
      <c r="K48" s="92"/>
      <c r="L48" s="92"/>
      <c r="M48" s="91"/>
      <c r="N48" s="91"/>
      <c r="O48" s="91"/>
      <c r="P48" s="91"/>
      <c r="Q48" s="91"/>
      <c r="R48" s="91"/>
      <c r="S48" s="91"/>
      <c r="T48" s="91"/>
      <c r="U48" s="91"/>
      <c r="V48" s="46"/>
      <c r="W48" s="46"/>
      <c r="X48" s="46"/>
      <c r="Y48" s="93"/>
      <c r="Z48" s="93"/>
      <c r="AA48" s="93"/>
      <c r="AB48" s="93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</row>
    <row r="49" spans="1:61" ht="10.5" customHeight="1">
      <c r="A49" s="48">
        <v>1995</v>
      </c>
      <c r="B49" s="97">
        <v>158980</v>
      </c>
      <c r="C49" s="46"/>
      <c r="D49" s="24">
        <v>137952</v>
      </c>
      <c r="E49" s="97"/>
      <c r="F49" s="97">
        <v>21029</v>
      </c>
      <c r="G49" s="50"/>
      <c r="H49" s="50"/>
      <c r="I49" s="100">
        <v>101835</v>
      </c>
      <c r="J49" s="98"/>
      <c r="K49" s="97">
        <v>89131</v>
      </c>
      <c r="L49" s="97"/>
      <c r="M49" s="97">
        <v>12704</v>
      </c>
      <c r="N49" s="50"/>
      <c r="O49" s="50"/>
      <c r="P49" s="97">
        <v>57145</v>
      </c>
      <c r="Q49" s="97"/>
      <c r="R49" s="97">
        <v>48821</v>
      </c>
      <c r="S49" s="97"/>
      <c r="T49" s="97">
        <v>8325</v>
      </c>
      <c r="U49" s="50"/>
      <c r="V49" s="52"/>
      <c r="W49" s="52"/>
      <c r="X49" s="52"/>
      <c r="Y49" s="53"/>
      <c r="Z49" s="53"/>
      <c r="AA49" s="53"/>
      <c r="AB49" s="53"/>
      <c r="AC49" s="2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ht="10.5" customHeight="1">
      <c r="A50" s="48">
        <v>1996</v>
      </c>
      <c r="B50" s="49">
        <v>167063</v>
      </c>
      <c r="C50" s="47"/>
      <c r="D50" s="26">
        <v>144485</v>
      </c>
      <c r="E50" s="50"/>
      <c r="F50" s="50">
        <v>22577</v>
      </c>
      <c r="G50" s="50"/>
      <c r="H50" s="50"/>
      <c r="I50" s="51">
        <v>107949</v>
      </c>
      <c r="J50" s="51"/>
      <c r="K50" s="50">
        <v>94389</v>
      </c>
      <c r="L50" s="50"/>
      <c r="M50" s="50">
        <v>13559</v>
      </c>
      <c r="N50" s="50"/>
      <c r="O50" s="50"/>
      <c r="P50" s="50">
        <v>59114</v>
      </c>
      <c r="Q50" s="50"/>
      <c r="R50" s="50">
        <v>50096</v>
      </c>
      <c r="S50" s="50"/>
      <c r="T50" s="50">
        <v>9018</v>
      </c>
      <c r="U50" s="50"/>
      <c r="V50" s="52"/>
      <c r="W50" s="52"/>
      <c r="X50" s="52"/>
      <c r="Y50" s="53"/>
      <c r="Z50" s="53"/>
      <c r="AA50" s="53"/>
      <c r="AB50" s="53"/>
      <c r="AC50" s="2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ht="10.5" customHeight="1">
      <c r="A51" s="48">
        <v>1997</v>
      </c>
      <c r="B51" s="49">
        <v>175423</v>
      </c>
      <c r="C51" s="47"/>
      <c r="D51" s="26">
        <v>151655</v>
      </c>
      <c r="E51" s="50"/>
      <c r="F51" s="50">
        <v>23768</v>
      </c>
      <c r="G51" s="50"/>
      <c r="H51" s="50"/>
      <c r="I51" s="51">
        <v>114327</v>
      </c>
      <c r="J51" s="51"/>
      <c r="K51" s="50">
        <v>100034</v>
      </c>
      <c r="L51" s="50"/>
      <c r="M51" s="50">
        <v>14293</v>
      </c>
      <c r="N51" s="50"/>
      <c r="O51" s="50"/>
      <c r="P51" s="50">
        <v>61096</v>
      </c>
      <c r="Q51" s="50"/>
      <c r="R51" s="50">
        <v>51621</v>
      </c>
      <c r="S51" s="50"/>
      <c r="T51" s="50">
        <v>9475</v>
      </c>
      <c r="U51" s="50"/>
      <c r="V51" s="52"/>
      <c r="W51" s="52"/>
      <c r="X51" s="52"/>
      <c r="Y51" s="53"/>
      <c r="Z51" s="53"/>
      <c r="AA51" s="53"/>
      <c r="AB51" s="53"/>
      <c r="AC51" s="2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ht="10.5" customHeight="1">
      <c r="A52" s="48">
        <v>1998</v>
      </c>
      <c r="B52" s="49">
        <v>168164</v>
      </c>
      <c r="C52" s="47"/>
      <c r="D52" s="26">
        <v>144418</v>
      </c>
      <c r="E52" s="50"/>
      <c r="F52" s="50">
        <v>23746</v>
      </c>
      <c r="G52" s="50"/>
      <c r="H52" s="50"/>
      <c r="I52" s="51">
        <v>102542</v>
      </c>
      <c r="J52" s="51"/>
      <c r="K52" s="50">
        <v>89013</v>
      </c>
      <c r="L52" s="50"/>
      <c r="M52" s="50">
        <v>13529</v>
      </c>
      <c r="N52" s="50"/>
      <c r="O52" s="50"/>
      <c r="P52" s="50">
        <v>65622</v>
      </c>
      <c r="Q52" s="50"/>
      <c r="R52" s="50">
        <v>55405</v>
      </c>
      <c r="S52" s="50"/>
      <c r="T52" s="50">
        <v>10217</v>
      </c>
      <c r="U52" s="50"/>
      <c r="V52" s="52"/>
      <c r="W52" s="52"/>
      <c r="X52" s="52"/>
      <c r="Y52" s="53"/>
      <c r="Z52" s="53"/>
      <c r="AA52" s="53"/>
      <c r="AB52" s="53"/>
      <c r="AC52" s="2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ht="10.5" customHeight="1">
      <c r="A53" s="48">
        <v>1999</v>
      </c>
      <c r="B53" s="49">
        <v>166687</v>
      </c>
      <c r="C53" s="47"/>
      <c r="D53" s="26">
        <v>142425</v>
      </c>
      <c r="E53" s="50"/>
      <c r="F53" s="50">
        <v>24262</v>
      </c>
      <c r="G53" s="50"/>
      <c r="H53" s="50"/>
      <c r="I53" s="51">
        <v>98847</v>
      </c>
      <c r="J53" s="51"/>
      <c r="K53" s="50">
        <v>85413</v>
      </c>
      <c r="L53" s="50"/>
      <c r="M53" s="50">
        <v>13434</v>
      </c>
      <c r="N53" s="50"/>
      <c r="O53" s="50"/>
      <c r="P53" s="50">
        <v>67839</v>
      </c>
      <c r="Q53" s="50"/>
      <c r="R53" s="50">
        <v>57012</v>
      </c>
      <c r="S53" s="50"/>
      <c r="T53" s="50">
        <v>10828</v>
      </c>
      <c r="U53" s="50"/>
      <c r="V53" s="52"/>
      <c r="W53" s="52"/>
      <c r="X53" s="52"/>
      <c r="Y53" s="53"/>
      <c r="Z53" s="53"/>
      <c r="AA53" s="53"/>
      <c r="AB53" s="53"/>
      <c r="AC53" s="2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ht="10.5" customHeight="1">
      <c r="A54" s="48">
        <v>2000</v>
      </c>
      <c r="B54" s="49">
        <v>174261</v>
      </c>
      <c r="C54" s="47"/>
      <c r="D54" s="26">
        <v>148488</v>
      </c>
      <c r="E54" s="50"/>
      <c r="F54" s="50">
        <v>25773</v>
      </c>
      <c r="G54" s="50"/>
      <c r="H54" s="50"/>
      <c r="I54" s="51">
        <v>101663</v>
      </c>
      <c r="J54" s="51"/>
      <c r="K54" s="50">
        <v>87549</v>
      </c>
      <c r="L54" s="50"/>
      <c r="M54" s="50">
        <v>14114</v>
      </c>
      <c r="N54" s="50"/>
      <c r="O54" s="50"/>
      <c r="P54" s="50">
        <v>72599</v>
      </c>
      <c r="Q54" s="50"/>
      <c r="R54" s="50">
        <v>60939</v>
      </c>
      <c r="S54" s="50"/>
      <c r="T54" s="50">
        <v>11660</v>
      </c>
      <c r="U54" s="50"/>
      <c r="V54" s="52"/>
      <c r="W54" s="52"/>
      <c r="X54" s="52"/>
      <c r="Y54" s="53"/>
      <c r="Z54" s="53"/>
      <c r="AA54" s="53"/>
      <c r="AB54" s="53"/>
      <c r="AC54" s="2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ht="10.5" customHeight="1">
      <c r="A55" s="48">
        <v>2001</v>
      </c>
      <c r="B55" s="49">
        <v>197505</v>
      </c>
      <c r="C55" s="47"/>
      <c r="D55" s="26">
        <v>167825</v>
      </c>
      <c r="E55" s="50"/>
      <c r="F55" s="50">
        <v>29680</v>
      </c>
      <c r="G55" s="50"/>
      <c r="H55" s="50"/>
      <c r="I55" s="51">
        <v>113846</v>
      </c>
      <c r="J55" s="51"/>
      <c r="K55" s="50">
        <v>97807</v>
      </c>
      <c r="L55" s="50"/>
      <c r="M55" s="50">
        <v>16039</v>
      </c>
      <c r="N55" s="50"/>
      <c r="O55" s="50"/>
      <c r="P55" s="50">
        <v>83658</v>
      </c>
      <c r="Q55" s="50"/>
      <c r="R55" s="50">
        <v>70017</v>
      </c>
      <c r="S55" s="50"/>
      <c r="T55" s="50">
        <v>13641</v>
      </c>
      <c r="U55" s="50"/>
      <c r="V55" s="52"/>
      <c r="W55" s="52"/>
      <c r="X55" s="52"/>
      <c r="Y55" s="53"/>
      <c r="Z55" s="53"/>
      <c r="AA55" s="53"/>
      <c r="AB55" s="53"/>
      <c r="AC55" s="2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ht="10.5" customHeight="1">
      <c r="A56" s="48">
        <v>2002</v>
      </c>
      <c r="B56" s="49">
        <v>215411</v>
      </c>
      <c r="C56" s="47"/>
      <c r="D56" s="26">
        <v>182303</v>
      </c>
      <c r="E56" s="50"/>
      <c r="F56" s="50">
        <v>33108</v>
      </c>
      <c r="G56" s="50"/>
      <c r="H56" s="50"/>
      <c r="I56" s="51">
        <v>122993</v>
      </c>
      <c r="J56" s="51"/>
      <c r="K56" s="50">
        <v>105384</v>
      </c>
      <c r="L56" s="50"/>
      <c r="M56" s="50">
        <v>17609</v>
      </c>
      <c r="N56" s="50"/>
      <c r="O56" s="50"/>
      <c r="P56" s="50">
        <v>92418</v>
      </c>
      <c r="Q56" s="50"/>
      <c r="R56" s="50">
        <v>76919</v>
      </c>
      <c r="S56" s="50"/>
      <c r="T56" s="50">
        <v>15499</v>
      </c>
      <c r="U56" s="50"/>
      <c r="V56" s="52"/>
      <c r="W56" s="52"/>
      <c r="X56" s="52"/>
      <c r="Y56" s="53"/>
      <c r="Z56" s="53"/>
      <c r="AA56" s="53"/>
      <c r="AB56" s="53"/>
      <c r="AC56" s="2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ht="10.5" customHeight="1">
      <c r="A57" s="48">
        <v>2003</v>
      </c>
      <c r="B57" s="49">
        <v>232821</v>
      </c>
      <c r="C57" s="47"/>
      <c r="D57" s="26">
        <v>195726</v>
      </c>
      <c r="E57" s="50"/>
      <c r="F57" s="50">
        <v>37095</v>
      </c>
      <c r="G57" s="50"/>
      <c r="H57" s="50"/>
      <c r="I57" s="51">
        <v>129552</v>
      </c>
      <c r="J57" s="51"/>
      <c r="K57" s="50">
        <v>110396</v>
      </c>
      <c r="L57" s="50"/>
      <c r="M57" s="50">
        <v>19156</v>
      </c>
      <c r="N57" s="50"/>
      <c r="O57" s="50"/>
      <c r="P57" s="50">
        <v>103269</v>
      </c>
      <c r="Q57" s="50"/>
      <c r="R57" s="50">
        <v>85331</v>
      </c>
      <c r="S57" s="50"/>
      <c r="T57" s="50">
        <v>17939</v>
      </c>
      <c r="U57" s="50"/>
      <c r="V57" s="52"/>
      <c r="W57" s="52"/>
      <c r="X57" s="52"/>
      <c r="Y57" s="53"/>
      <c r="Z57" s="53"/>
      <c r="AA57" s="53"/>
      <c r="AB57" s="53"/>
      <c r="AC57" s="2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ht="10.5" customHeight="1">
      <c r="A58" s="48">
        <v>2004</v>
      </c>
      <c r="B58" s="49">
        <v>255325</v>
      </c>
      <c r="C58" s="47"/>
      <c r="D58" s="26">
        <v>213241</v>
      </c>
      <c r="E58" s="50"/>
      <c r="F58" s="50">
        <v>42085</v>
      </c>
      <c r="G58" s="50"/>
      <c r="H58" s="50"/>
      <c r="I58" s="51">
        <v>139747</v>
      </c>
      <c r="J58" s="51"/>
      <c r="K58" s="50">
        <v>118424</v>
      </c>
      <c r="L58" s="50"/>
      <c r="M58" s="50">
        <v>21323</v>
      </c>
      <c r="N58" s="50"/>
      <c r="O58" s="50"/>
      <c r="P58" s="50">
        <v>115579</v>
      </c>
      <c r="Q58" s="50"/>
      <c r="R58" s="50">
        <v>94817</v>
      </c>
      <c r="S58" s="50"/>
      <c r="T58" s="50">
        <v>20762</v>
      </c>
      <c r="U58" s="50"/>
      <c r="V58" s="52"/>
      <c r="W58" s="52"/>
      <c r="X58" s="52"/>
      <c r="Y58" s="53"/>
      <c r="Z58" s="53"/>
      <c r="AA58" s="53"/>
      <c r="AB58" s="53"/>
      <c r="AC58" s="2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ht="10.5" customHeight="1">
      <c r="A59" s="48">
        <v>2005</v>
      </c>
      <c r="B59" s="49">
        <v>274143</v>
      </c>
      <c r="C59" s="47"/>
      <c r="D59" s="26">
        <v>227594</v>
      </c>
      <c r="E59" s="50"/>
      <c r="F59" s="50">
        <v>46550</v>
      </c>
      <c r="G59" s="50"/>
      <c r="H59" s="50"/>
      <c r="I59" s="51">
        <v>149392</v>
      </c>
      <c r="J59" s="51"/>
      <c r="K59" s="50">
        <v>125993</v>
      </c>
      <c r="L59" s="50"/>
      <c r="M59" s="50">
        <v>23399</v>
      </c>
      <c r="N59" s="50"/>
      <c r="O59" s="50"/>
      <c r="P59" s="50">
        <v>124752</v>
      </c>
      <c r="Q59" s="50"/>
      <c r="R59" s="50">
        <v>101601</v>
      </c>
      <c r="S59" s="50"/>
      <c r="T59" s="50">
        <v>23151</v>
      </c>
      <c r="U59" s="50"/>
      <c r="V59" s="52"/>
      <c r="W59" s="52"/>
      <c r="X59" s="52"/>
      <c r="Y59" s="53"/>
      <c r="Z59" s="53"/>
      <c r="AA59" s="53"/>
      <c r="AB59" s="53"/>
      <c r="AC59" s="2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ht="10.5" customHeight="1">
      <c r="A60" s="48">
        <v>2006</v>
      </c>
      <c r="B60" s="49">
        <v>280671.89</v>
      </c>
      <c r="C60" s="47"/>
      <c r="D60" s="26">
        <v>232468.386</v>
      </c>
      <c r="E60" s="50"/>
      <c r="F60" s="50">
        <v>48203.504000000001</v>
      </c>
      <c r="G60" s="50"/>
      <c r="H60" s="50"/>
      <c r="I60" s="51">
        <v>151916.804</v>
      </c>
      <c r="J60" s="51"/>
      <c r="K60" s="50">
        <v>127855.353</v>
      </c>
      <c r="L60" s="50"/>
      <c r="M60" s="50">
        <v>24061.451000000001</v>
      </c>
      <c r="N60" s="50"/>
      <c r="O60" s="50"/>
      <c r="P60" s="50">
        <v>128755.086</v>
      </c>
      <c r="Q60" s="50"/>
      <c r="R60" s="50">
        <v>104613.033</v>
      </c>
      <c r="S60" s="50"/>
      <c r="T60" s="50">
        <v>24142.052</v>
      </c>
      <c r="U60" s="50"/>
      <c r="V60" s="52"/>
      <c r="W60" s="52"/>
      <c r="X60" s="52"/>
      <c r="Y60" s="53"/>
      <c r="Z60" s="53"/>
      <c r="AA60" s="53"/>
      <c r="AB60" s="53"/>
      <c r="AC60" s="2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ht="10.5" customHeight="1">
      <c r="A61" s="48">
        <v>2007</v>
      </c>
      <c r="B61" s="49">
        <v>288503.549</v>
      </c>
      <c r="C61" s="47"/>
      <c r="D61" s="26">
        <v>237806.22200000001</v>
      </c>
      <c r="E61" s="50"/>
      <c r="F61" s="50">
        <v>50697.326999999997</v>
      </c>
      <c r="G61" s="50"/>
      <c r="H61" s="50"/>
      <c r="I61" s="51">
        <v>155784.57</v>
      </c>
      <c r="J61" s="51"/>
      <c r="K61" s="50">
        <v>130477.682</v>
      </c>
      <c r="L61" s="50"/>
      <c r="M61" s="50">
        <v>25306.887999999999</v>
      </c>
      <c r="N61" s="50"/>
      <c r="O61" s="50"/>
      <c r="P61" s="50">
        <v>132718.98000000001</v>
      </c>
      <c r="Q61" s="50"/>
      <c r="R61" s="50">
        <v>107328.54</v>
      </c>
      <c r="S61" s="50"/>
      <c r="T61" s="50">
        <v>25390.438999999998</v>
      </c>
      <c r="U61" s="50"/>
      <c r="V61" s="52"/>
      <c r="W61" s="52"/>
      <c r="X61" s="52"/>
      <c r="Y61" s="53"/>
      <c r="Z61" s="53"/>
      <c r="AA61" s="53"/>
      <c r="AB61" s="53"/>
      <c r="AC61" s="2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ht="10.5" customHeight="1">
      <c r="A62" s="48">
        <v>2008</v>
      </c>
      <c r="B62" s="49">
        <v>301136.26699999999</v>
      </c>
      <c r="C62" s="47"/>
      <c r="D62" s="26">
        <v>247118.31299999999</v>
      </c>
      <c r="E62" s="50"/>
      <c r="F62" s="50">
        <v>54017.953999999998</v>
      </c>
      <c r="G62" s="50"/>
      <c r="H62" s="50"/>
      <c r="I62" s="51">
        <v>162369.87700000001</v>
      </c>
      <c r="J62" s="51"/>
      <c r="K62" s="50">
        <v>135472.54300000001</v>
      </c>
      <c r="L62" s="50"/>
      <c r="M62" s="50">
        <v>26897.333999999999</v>
      </c>
      <c r="N62" s="50"/>
      <c r="O62" s="50"/>
      <c r="P62" s="50">
        <v>138766.39000000001</v>
      </c>
      <c r="Q62" s="50"/>
      <c r="R62" s="50">
        <v>111645.77099999999</v>
      </c>
      <c r="S62" s="50"/>
      <c r="T62" s="50">
        <v>27120.62</v>
      </c>
      <c r="U62" s="50"/>
      <c r="V62" s="52"/>
      <c r="W62" s="52"/>
      <c r="X62" s="52"/>
      <c r="Y62" s="53"/>
      <c r="Z62" s="53"/>
      <c r="AA62" s="53"/>
      <c r="AB62" s="53"/>
      <c r="AC62" s="2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ht="10.5" customHeight="1">
      <c r="A63" s="48">
        <v>2009</v>
      </c>
      <c r="B63" s="49">
        <v>318008.56699999998</v>
      </c>
      <c r="C63" s="47"/>
      <c r="D63" s="26">
        <v>258546.22200000001</v>
      </c>
      <c r="E63" s="50"/>
      <c r="F63" s="50">
        <v>59462.345999999998</v>
      </c>
      <c r="G63" s="50"/>
      <c r="H63" s="50"/>
      <c r="I63" s="51">
        <v>170331.29</v>
      </c>
      <c r="J63" s="51"/>
      <c r="K63" s="50">
        <v>140672.514</v>
      </c>
      <c r="L63" s="50"/>
      <c r="M63" s="50">
        <v>29658.776000000002</v>
      </c>
      <c r="N63" s="50"/>
      <c r="O63" s="50"/>
      <c r="P63" s="50">
        <v>147677.277</v>
      </c>
      <c r="Q63" s="50"/>
      <c r="R63" s="50">
        <v>117873.70699999999</v>
      </c>
      <c r="S63" s="50"/>
      <c r="T63" s="50">
        <v>29803.57</v>
      </c>
      <c r="U63" s="50"/>
      <c r="V63" s="52"/>
      <c r="W63" s="52"/>
      <c r="X63" s="52"/>
      <c r="Y63" s="53"/>
      <c r="Z63" s="53"/>
      <c r="AA63" s="53"/>
      <c r="AB63" s="53"/>
      <c r="AC63" s="2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ht="12" customHeight="1">
      <c r="A64" s="47"/>
      <c r="B64" s="54" t="s">
        <v>40</v>
      </c>
      <c r="C64" s="55"/>
      <c r="D64" s="56"/>
      <c r="E64" s="56"/>
      <c r="F64" s="56"/>
      <c r="G64" s="56"/>
      <c r="H64" s="56"/>
      <c r="I64" s="57"/>
      <c r="J64" s="54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2"/>
      <c r="W64" s="52"/>
      <c r="X64" s="52"/>
      <c r="Y64" s="53"/>
      <c r="Z64" s="53"/>
      <c r="AA64" s="53"/>
      <c r="AB64" s="53"/>
      <c r="AC64" s="2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ht="10.5" customHeight="1">
      <c r="A65" s="23" t="s">
        <v>41</v>
      </c>
      <c r="B65" s="58">
        <f>(100)*RATE(16,,-B7,B23)</f>
        <v>17.161958522502115</v>
      </c>
      <c r="C65" s="58"/>
      <c r="D65" s="58">
        <f>(100)*RATE(16,,-D7,D23)</f>
        <v>16.183355169152698</v>
      </c>
      <c r="E65" s="58"/>
      <c r="F65" s="25" t="s">
        <v>42</v>
      </c>
      <c r="G65" s="25"/>
      <c r="H65" s="34"/>
      <c r="I65" s="58">
        <f>(100)*RATE(16,,-I7,I23)</f>
        <v>16.945761171223225</v>
      </c>
      <c r="J65" s="58"/>
      <c r="K65" s="58">
        <f>(100)*RATE(16,,-K7,K23)</f>
        <v>16.056916346805252</v>
      </c>
      <c r="L65" s="58"/>
      <c r="M65" s="25" t="s">
        <v>42</v>
      </c>
      <c r="N65" s="25"/>
      <c r="O65" s="26"/>
      <c r="P65" s="58">
        <f>(100)*RATE(16,,-P7,P23)</f>
        <v>17.644198638854601</v>
      </c>
      <c r="Q65" s="58"/>
      <c r="R65" s="58">
        <f>(100)*RATE(16,,-R7,R23)</f>
        <v>16.470500249224017</v>
      </c>
      <c r="S65" s="58"/>
      <c r="T65" s="25" t="s">
        <v>42</v>
      </c>
      <c r="U65" s="34"/>
      <c r="V65" s="20"/>
      <c r="W65" s="20"/>
      <c r="X65" s="20"/>
      <c r="Y65" s="20"/>
      <c r="Z65" s="20"/>
      <c r="AA65" s="20"/>
      <c r="AB65" s="20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ht="10.5" customHeight="1">
      <c r="A66" s="23" t="s">
        <v>43</v>
      </c>
      <c r="B66" s="58">
        <f>(100)*RATE(9,,-B14,B23)</f>
        <v>18.915930760450536</v>
      </c>
      <c r="C66" s="58"/>
      <c r="D66" s="58">
        <f>(100)*RATE(9,,-D14,D23)</f>
        <v>18.350948471243118</v>
      </c>
      <c r="E66" s="58"/>
      <c r="F66" s="58">
        <f>(100)*RATE(9,,-F14,F23)</f>
        <v>23.827251887395828</v>
      </c>
      <c r="G66" s="58"/>
      <c r="H66" s="34"/>
      <c r="I66" s="58">
        <f>(100)*RATE(9,,-I14,I23)</f>
        <v>18.110569128953152</v>
      </c>
      <c r="J66" s="58"/>
      <c r="K66" s="58">
        <f>(100)*RATE(9,,-K14,K23)</f>
        <v>17.629350364272504</v>
      </c>
      <c r="L66" s="58"/>
      <c r="M66" s="58">
        <f>(100)*RATE(9,,-M14,M23)</f>
        <v>22.658545850161101</v>
      </c>
      <c r="N66" s="58"/>
      <c r="O66" s="34"/>
      <c r="P66" s="58">
        <f>(100)*RATE(9,,-P14,P23)</f>
        <v>20.828252557146563</v>
      </c>
      <c r="Q66" s="58"/>
      <c r="R66" s="58">
        <f>(100)*RATE(9,,-R14,R23)</f>
        <v>20.112798548013018</v>
      </c>
      <c r="S66" s="58"/>
      <c r="T66" s="58">
        <f>(100)*RATE(9,,-T14,T23)</f>
        <v>26.026346793854966</v>
      </c>
      <c r="U66" s="58"/>
      <c r="V66" s="20"/>
      <c r="W66" s="20"/>
      <c r="X66" s="20"/>
      <c r="Y66" s="20"/>
      <c r="Z66" s="20"/>
      <c r="AA66" s="20"/>
      <c r="AB66" s="20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ht="10.5" customHeight="1">
      <c r="A67" s="23" t="s">
        <v>63</v>
      </c>
      <c r="B67" s="58">
        <f>(100)*RATE(42,,-B7,B63)</f>
        <v>10.827371562401906</v>
      </c>
      <c r="C67" s="58"/>
      <c r="D67" s="58">
        <f>(100)*RATE(42,,-D7,D63)</f>
        <v>10.282484707466624</v>
      </c>
      <c r="E67" s="58"/>
      <c r="F67" s="25" t="s">
        <v>42</v>
      </c>
      <c r="G67" s="25"/>
      <c r="H67" s="34"/>
      <c r="I67" s="58">
        <f>(100)*RATE(42,,-I7,I63)</f>
        <v>10.123600469079966</v>
      </c>
      <c r="J67" s="58"/>
      <c r="K67" s="58">
        <f>(100)*RATE(42,,-K7,K63)</f>
        <v>9.6231263011718564</v>
      </c>
      <c r="L67" s="58"/>
      <c r="M67" s="25" t="s">
        <v>42</v>
      </c>
      <c r="N67" s="25"/>
      <c r="O67" s="34"/>
      <c r="P67" s="58">
        <f>(100)*RATE(42,,-P7,P63)</f>
        <v>11.985691805378456</v>
      </c>
      <c r="Q67" s="58"/>
      <c r="R67" s="58">
        <f>(100)*RATE(42,,-R7,R63)</f>
        <v>11.386270434112818</v>
      </c>
      <c r="S67" s="58"/>
      <c r="T67" s="25" t="s">
        <v>42</v>
      </c>
      <c r="U67" s="34"/>
      <c r="V67" s="20"/>
      <c r="W67" s="20"/>
      <c r="X67" s="20"/>
      <c r="Y67" s="20"/>
      <c r="Z67" s="20"/>
      <c r="AA67" s="20"/>
      <c r="AB67" s="20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10.5" customHeight="1">
      <c r="A68" s="23" t="s">
        <v>64</v>
      </c>
      <c r="B68" s="58">
        <f>(100)*RATE(35,,-B14,B63)</f>
        <v>10.02175429516484</v>
      </c>
      <c r="C68" s="58"/>
      <c r="D68" s="58">
        <f>(100)*RATE(35,,-D14,D63)</f>
        <v>9.6587691441420187</v>
      </c>
      <c r="E68" s="58"/>
      <c r="F68" s="58">
        <f>(100)*RATE(35,,-F14,F63)</f>
        <v>12.444180608081913</v>
      </c>
      <c r="G68" s="58"/>
      <c r="H68" s="59"/>
      <c r="I68" s="58">
        <f>(100)*RATE(35,,-I14,I63)</f>
        <v>9.0853425430162282</v>
      </c>
      <c r="J68" s="58"/>
      <c r="K68" s="58">
        <f>(100)*RATE(35,,-K14,K63)</f>
        <v>8.7555252363651146</v>
      </c>
      <c r="L68" s="58"/>
      <c r="M68" s="58">
        <f>(100)*RATE(35,,-M14,M63)</f>
        <v>11.46600413707742</v>
      </c>
      <c r="N68" s="58"/>
      <c r="O68" s="34"/>
      <c r="P68" s="58">
        <f>(100)*RATE(35,,-P14,P63)</f>
        <v>11.651170140118495</v>
      </c>
      <c r="Q68" s="58"/>
      <c r="R68" s="58">
        <f>(100)*RATE(35,,-R14,R63)</f>
        <v>11.273991573466443</v>
      </c>
      <c r="S68" s="58"/>
      <c r="T68" s="58">
        <f>(100)*RATE(35,,-T14,T63)</f>
        <v>13.866766441089414</v>
      </c>
      <c r="U68" s="34"/>
      <c r="V68" s="20"/>
      <c r="W68" s="20"/>
      <c r="X68" s="20"/>
      <c r="Y68" s="20"/>
      <c r="Z68" s="20"/>
      <c r="AA68" s="20"/>
      <c r="AB68" s="20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ht="10.5" customHeight="1">
      <c r="A69" s="23" t="s">
        <v>65</v>
      </c>
      <c r="B69" s="58">
        <f>(100)*RATE(26,,-B23,B63)</f>
        <v>7.1005994013018086</v>
      </c>
      <c r="C69" s="58"/>
      <c r="D69" s="58">
        <f>(100)*RATE(26,,-D23,D63)</f>
        <v>6.8011310862289216</v>
      </c>
      <c r="E69" s="58"/>
      <c r="F69" s="58">
        <f>(100)*RATE(26,,-F23,F63)</f>
        <v>8.7527682096604309</v>
      </c>
      <c r="G69" s="58"/>
      <c r="H69" s="34"/>
      <c r="I69" s="58">
        <f>(100)*RATE(26,,-I23,I63)</f>
        <v>6.1246696003123819</v>
      </c>
      <c r="J69" s="58"/>
      <c r="K69" s="58">
        <f>(100)*RATE(26,,-K23,K63)</f>
        <v>5.8424338817974046</v>
      </c>
      <c r="L69" s="58"/>
      <c r="M69" s="58">
        <f>(100)*RATE(26,,-M23,M63)</f>
        <v>7.8345371131847266</v>
      </c>
      <c r="N69" s="58"/>
      <c r="O69" s="34"/>
      <c r="P69" s="58">
        <f>(100)*RATE(26,,-P23,P63)</f>
        <v>8.639659713524015</v>
      </c>
      <c r="Q69" s="58"/>
      <c r="R69" s="58">
        <f>(100)*RATE(26,,-R23,R63)</f>
        <v>8.368453591068576</v>
      </c>
      <c r="S69" s="58"/>
      <c r="T69" s="58">
        <f>(100)*RATE(26,,-T23,T63)</f>
        <v>9.9370148694963536</v>
      </c>
      <c r="U69" s="34"/>
      <c r="V69" s="20"/>
      <c r="W69" s="20"/>
      <c r="X69" s="20"/>
      <c r="Y69" s="20"/>
      <c r="Z69" s="20"/>
      <c r="AA69" s="20"/>
      <c r="AB69" s="20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ht="14.25" customHeight="1">
      <c r="A70" s="60" t="s">
        <v>53</v>
      </c>
      <c r="B70" s="61"/>
      <c r="C70" s="61"/>
      <c r="D70" s="62"/>
      <c r="E70" s="62"/>
      <c r="F70" s="62"/>
      <c r="G70" s="62"/>
      <c r="H70" s="61"/>
      <c r="I70" s="62"/>
      <c r="J70" s="62"/>
      <c r="K70" s="62"/>
      <c r="L70" s="62"/>
      <c r="M70" s="62"/>
      <c r="N70" s="62"/>
      <c r="O70" s="61"/>
      <c r="P70" s="62"/>
      <c r="Q70" s="62"/>
      <c r="R70" s="62"/>
      <c r="S70" s="62"/>
      <c r="T70" s="62"/>
      <c r="U70" s="62"/>
    </row>
    <row r="71" spans="1:61" ht="11.25" customHeight="1">
      <c r="A71" s="63" t="s">
        <v>54</v>
      </c>
      <c r="D71" s="64"/>
      <c r="E71" s="64"/>
      <c r="F71" s="64"/>
      <c r="G71" s="64"/>
      <c r="I71" s="64"/>
      <c r="J71" s="64"/>
      <c r="K71" s="64"/>
      <c r="L71" s="64"/>
      <c r="M71" s="64"/>
      <c r="N71" s="64"/>
      <c r="P71" s="64"/>
      <c r="Q71" s="64"/>
      <c r="R71" s="64"/>
      <c r="S71" s="64"/>
      <c r="T71" s="64"/>
      <c r="U71" s="64"/>
    </row>
    <row r="72" spans="1:61" ht="9.6" customHeight="1">
      <c r="A72" s="65" t="s">
        <v>48</v>
      </c>
      <c r="D72" s="64"/>
      <c r="E72" s="64"/>
      <c r="F72" s="64"/>
      <c r="G72" s="64"/>
      <c r="I72" s="64"/>
      <c r="J72" s="64"/>
      <c r="K72" s="64"/>
      <c r="L72" s="64"/>
      <c r="M72" s="64"/>
      <c r="N72" s="64"/>
      <c r="P72" s="64"/>
      <c r="Q72" s="64"/>
      <c r="R72" s="64"/>
      <c r="S72" s="64"/>
      <c r="T72" s="64"/>
      <c r="U72" s="64"/>
    </row>
    <row r="73" spans="1:61" ht="11.25" customHeight="1">
      <c r="A73" s="66" t="s">
        <v>55</v>
      </c>
    </row>
    <row r="74" spans="1:61" ht="7.5" customHeight="1">
      <c r="A74" s="67"/>
    </row>
    <row r="75" spans="1:61" ht="10.35" customHeight="1">
      <c r="A75" s="68" t="s">
        <v>44</v>
      </c>
    </row>
    <row r="76" spans="1:61" ht="10.35" customHeight="1">
      <c r="A76" s="68" t="s">
        <v>45</v>
      </c>
    </row>
    <row r="77" spans="1:61" ht="9.75" customHeight="1">
      <c r="A77" s="69" t="s">
        <v>67</v>
      </c>
      <c r="B77" s="64"/>
      <c r="C77" s="64"/>
      <c r="D77" s="64"/>
      <c r="E77" s="64"/>
      <c r="F77" s="64"/>
      <c r="G77" s="64"/>
      <c r="I77" s="64"/>
      <c r="J77" s="64"/>
      <c r="K77" s="64"/>
      <c r="L77" s="64"/>
      <c r="M77" s="64"/>
      <c r="N77" s="64"/>
      <c r="P77" s="64"/>
      <c r="Q77" s="64"/>
      <c r="R77" s="64"/>
      <c r="S77" s="64"/>
      <c r="T77" s="64"/>
      <c r="U77" s="64"/>
    </row>
    <row r="78" spans="1:61" ht="10.35" customHeight="1">
      <c r="A78" s="69"/>
    </row>
    <row r="79" spans="1:61" ht="10.35" customHeight="1">
      <c r="A79" s="70" t="s">
        <v>46</v>
      </c>
    </row>
    <row r="80" spans="1:61" ht="9" customHeight="1">
      <c r="A80" s="70" t="s">
        <v>66</v>
      </c>
    </row>
    <row r="81" spans="2:2" ht="9" customHeight="1"/>
    <row r="82" spans="2:2" ht="9" customHeight="1"/>
    <row r="83" spans="2:2">
      <c r="B83" s="99"/>
    </row>
  </sheetData>
  <phoneticPr fontId="0" type="noConversion"/>
  <printOptions gridLinesSet="0"/>
  <pageMargins left="1.1299999999999999" right="0.75" top="0.98" bottom="1" header="0.5" footer="0.5"/>
  <pageSetup firstPageNumber="47" orientation="landscape" useFirstPageNumber="1" horizontalDpi="300" verticalDpi="300" r:id="rId1"/>
  <headerFooter alignWithMargins="0">
    <oddFooter>&amp;L&amp;"Times New Roman,Bold"&amp;8HEALTH CARE FINANCING REVIEW/&amp;"Times New Roman,Regular"&amp;6 2010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TABLE3.2</vt:lpstr>
      <vt:lpstr>TABLE3.2!Print_Area</vt:lpstr>
      <vt:lpstr>TABLE3.2!Print_Area_MI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2012-09-27T14:33:21Z</cp:lastPrinted>
  <dcterms:created xsi:type="dcterms:W3CDTF">1999-11-30T15:49:56Z</dcterms:created>
  <dcterms:modified xsi:type="dcterms:W3CDTF">2012-09-27T14:34:31Z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-1448443353</vt:i4>
  </property>
  <property fmtid="{D5CDD505-2E9C-101B-9397-08002B2CF9AE}" pid="3" name="_NewReviewCycle">
    <vt:lpwstr/>
  </property>
  <property fmtid="{D5CDD505-2E9C-101B-9397-08002B2CF9AE}" pid="4" name="_EmailSubject">
    <vt:lpwstr>Revised Program Payment Section (2010 Supplement)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