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4.1" sheetId="1" r:id="rId1"/>
  </sheets>
  <definedNames>
    <definedName name="_Regression_Int" localSheetId="0" hidden="1">1</definedName>
    <definedName name="_xlnm.Print_Area" localSheetId="0">TABLE14.1!$A$1:$M$108</definedName>
    <definedName name="Print_Area_MI">TABLE14.1!$A$1:$M$140</definedName>
  </definedNames>
  <calcPr calcId="125725"/>
</workbook>
</file>

<file path=xl/calcChain.xml><?xml version="1.0" encoding="utf-8"?>
<calcChain xmlns="http://schemas.openxmlformats.org/spreadsheetml/2006/main">
  <c r="C87" i="1"/>
  <c r="C77"/>
  <c r="C71"/>
  <c r="C65"/>
  <c r="C41"/>
  <c r="C32"/>
  <c r="C25"/>
  <c r="C20"/>
  <c r="C12"/>
  <c r="C8" s="1"/>
  <c r="L87"/>
  <c r="I87"/>
  <c r="E87"/>
  <c r="L77"/>
  <c r="I77"/>
  <c r="E77"/>
  <c r="L71"/>
  <c r="I71"/>
  <c r="E71"/>
  <c r="L65"/>
  <c r="I65"/>
  <c r="E65"/>
  <c r="L41"/>
  <c r="I41"/>
  <c r="E41"/>
  <c r="L32"/>
  <c r="I32"/>
  <c r="E32"/>
  <c r="L25"/>
  <c r="I25"/>
  <c r="E25"/>
  <c r="L12"/>
  <c r="L8" s="1"/>
  <c r="L20"/>
  <c r="I12"/>
  <c r="I8" s="1"/>
  <c r="I20"/>
  <c r="E12"/>
  <c r="E8" s="1"/>
  <c r="E20"/>
  <c r="L9" l="1"/>
  <c r="I9"/>
  <c r="E9"/>
  <c r="C9"/>
</calcChain>
</file>

<file path=xl/sharedStrings.xml><?xml version="1.0" encoding="utf-8"?>
<sst xmlns="http://schemas.openxmlformats.org/spreadsheetml/2006/main" count="95" uniqueCount="84">
  <si>
    <t>Area of Residence</t>
  </si>
  <si>
    <t>United States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</si>
  <si>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</si>
  <si>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</si>
  <si>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</si>
  <si>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</si>
  <si>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</si>
  <si>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</si>
  <si>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</si>
  <si>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Middle Atlantic</t>
  </si>
  <si>
    <t>New Jersey</t>
  </si>
  <si>
    <t>New York</t>
  </si>
  <si>
    <t>Pennsylvania</t>
  </si>
  <si>
    <t>East North Central</t>
  </si>
  <si>
    <t>Illinois</t>
  </si>
  <si>
    <t>Indiana</t>
  </si>
  <si>
    <t>Michigan</t>
  </si>
  <si>
    <t>Ohio</t>
  </si>
  <si>
    <t>Wisconsin</t>
  </si>
  <si>
    <t>See footnotes at end of table.</t>
  </si>
  <si>
    <t>_______________</t>
  </si>
  <si>
    <t>_____________</t>
  </si>
  <si>
    <t>______________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</si>
  <si>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</si>
  <si>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</si>
  <si>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</si>
  <si>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</si>
  <si>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</si>
  <si>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</si>
  <si>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</si>
  <si>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</si>
  <si>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</si>
  <si>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</si>
  <si>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</si>
  <si>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</si>
  <si>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</si>
  <si>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</si>
  <si>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</si>
  <si>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</si>
  <si>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</si>
  <si>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</si>
  <si>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East South Central</t>
  </si>
  <si>
    <t>Alabama</t>
  </si>
  <si>
    <t>Kentucky</t>
  </si>
  <si>
    <t>Mississippi</t>
  </si>
  <si>
    <t>Tennessee</t>
  </si>
  <si>
    <t>West South Central</t>
  </si>
  <si>
    <t>Arkansas</t>
  </si>
  <si>
    <t>Louisiana</t>
  </si>
  <si>
    <t>Oklahoma</t>
  </si>
  <si>
    <t>Texas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</si>
  <si>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</si>
  <si>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</si>
  <si>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</si>
  <si>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</si>
  <si>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</si>
  <si>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</si>
  <si>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</si>
  <si>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</si>
  <si>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</si>
  <si>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</si>
  <si>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</si>
  <si>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</si>
  <si>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</si>
  <si>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</si>
  <si>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</si>
  <si>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Total</t>
  </si>
  <si>
    <t>Type of Plan</t>
  </si>
  <si>
    <t>Table 14.1</t>
  </si>
  <si>
    <t>Table 14.1—Continued</t>
  </si>
  <si>
    <t xml:space="preserve"> Prescription Drug Plan</t>
  </si>
  <si>
    <t>different tables.</t>
  </si>
  <si>
    <t>Retiree</t>
  </si>
  <si>
    <t>Drug Subsidy</t>
  </si>
  <si>
    <t xml:space="preserve">NOTE: Data in this table may differ from similar data, and certain row or column totals may not add, because of differences in the metrics used to construct </t>
  </si>
  <si>
    <r>
      <t>All Areas</t>
    </r>
    <r>
      <rPr>
        <vertAlign val="superscript"/>
        <sz val="8"/>
        <rFont val="Arial"/>
        <family val="2"/>
      </rPr>
      <t>1</t>
    </r>
  </si>
  <si>
    <r>
      <t xml:space="preserve">Outlying Areas </t>
    </r>
    <r>
      <rPr>
        <vertAlign val="superscript"/>
        <sz val="8"/>
        <rFont val="Arial"/>
        <family val="2"/>
      </rPr>
      <t>2</t>
    </r>
  </si>
  <si>
    <t xml:space="preserve">Medicare Part D: Type of Plan or Retiree Drug Subsidy for Part D Enrollees, </t>
  </si>
  <si>
    <r>
      <t>1</t>
    </r>
    <r>
      <rPr>
        <sz val="7"/>
        <rFont val="Arial"/>
        <family val="2"/>
      </rPr>
      <t xml:space="preserve">Includes the 50 States, outlying areas, and residence unknown. </t>
    </r>
  </si>
  <si>
    <r>
      <t>2</t>
    </r>
    <r>
      <rPr>
        <sz val="7"/>
        <rFont val="Arial"/>
        <family val="2"/>
      </rPr>
      <t xml:space="preserve">Includes Puerto Rico, Guam, Virgin Islands, and all other outlying areas not shown separately. </t>
    </r>
  </si>
  <si>
    <t>by Area of Residence, as of December 2009</t>
  </si>
  <si>
    <t xml:space="preserve">            Medicare Advantage</t>
  </si>
  <si>
    <t xml:space="preserve">          Prescription Drug</t>
  </si>
  <si>
    <r>
      <t>SOURCE: Part D and related entitlement data as reflected in the Provider, Enrollment, Economic, and Attribute Reports (PEAR)</t>
    </r>
    <r>
      <rPr>
        <b/>
        <sz val="7"/>
        <rFont val="Arial"/>
        <family val="2"/>
      </rPr>
      <t xml:space="preserve">.  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</si>
</sst>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>
    <font>
      <sz val="6"/>
      <name val="Helv"/>
    </font>
    <font>
      <sz val="10"/>
      <name val="Arial"/>
      <family val="2"/>
    </font>
    <font>
      <sz val="10"/>
      <name val="Helv"/>
    </font>
    <font>
      <sz val="8"/>
      <name val="Helv"/>
    </font>
    <font>
      <sz val="9"/>
      <name val="Helv"/>
    </font>
    <font>
      <sz val="9"/>
      <name val="Helv"/>
      <family val="2"/>
    </font>
    <font>
      <sz val="7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83">
    <xf numFmtId="164" fontId="0" fillId="0" borderId="0" xfId="0"/>
    <xf numFmtId="164" fontId="3" fillId="0" borderId="0" xfId="0" applyFont="1"/>
    <xf numFmtId="164" fontId="3" fillId="0" borderId="1" xfId="0" applyFont="1" applyBorder="1"/>
    <xf numFmtId="164" fontId="0" fillId="0" borderId="1" xfId="0" applyBorder="1"/>
    <xf numFmtId="164" fontId="5" fillId="0" borderId="0" xfId="0" applyFont="1"/>
    <xf numFmtId="164" fontId="2" fillId="0" borderId="0" xfId="0" applyFont="1" applyAlignment="1">
      <alignment vertical="top"/>
    </xf>
    <xf numFmtId="164" fontId="2" fillId="0" borderId="0" xfId="0" applyFont="1" applyAlignment="1"/>
    <xf numFmtId="164" fontId="6" fillId="0" borderId="0" xfId="0" applyFont="1" applyBorder="1"/>
    <xf numFmtId="165" fontId="6" fillId="0" borderId="0" xfId="1" applyNumberFormat="1" applyFont="1" applyBorder="1"/>
    <xf numFmtId="164" fontId="6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3" fillId="0" borderId="0" xfId="0" applyFont="1" applyBorder="1"/>
    <xf numFmtId="164" fontId="5" fillId="0" borderId="0" xfId="0" applyFont="1" applyBorder="1"/>
    <xf numFmtId="165" fontId="3" fillId="0" borderId="0" xfId="1" applyNumberFormat="1" applyFont="1" applyBorder="1"/>
    <xf numFmtId="165" fontId="5" fillId="0" borderId="0" xfId="1" applyNumberFormat="1" applyFont="1" applyBorder="1"/>
    <xf numFmtId="1" fontId="5" fillId="0" borderId="0" xfId="0" applyNumberFormat="1" applyFont="1" applyBorder="1"/>
    <xf numFmtId="165" fontId="4" fillId="0" borderId="0" xfId="1" applyNumberFormat="1" applyFont="1" applyBorder="1"/>
    <xf numFmtId="1" fontId="4" fillId="0" borderId="0" xfId="0" applyNumberFormat="1" applyFont="1" applyBorder="1"/>
    <xf numFmtId="1" fontId="3" fillId="0" borderId="0" xfId="0" applyNumberFormat="1" applyFont="1" applyBorder="1"/>
    <xf numFmtId="164" fontId="4" fillId="0" borderId="0" xfId="0" applyFont="1" applyBorder="1"/>
    <xf numFmtId="164" fontId="0" fillId="0" borderId="0" xfId="0" applyBorder="1"/>
    <xf numFmtId="165" fontId="0" fillId="0" borderId="0" xfId="1" applyNumberFormat="1" applyFont="1" applyBorder="1"/>
    <xf numFmtId="3" fontId="3" fillId="0" borderId="0" xfId="0" applyNumberFormat="1" applyFont="1" applyBorder="1"/>
    <xf numFmtId="37" fontId="6" fillId="0" borderId="0" xfId="0" applyNumberFormat="1" applyFont="1" applyBorder="1" applyProtection="1"/>
    <xf numFmtId="164" fontId="7" fillId="0" borderId="0" xfId="0" applyFont="1" applyAlignment="1" applyProtection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8" fillId="0" borderId="0" xfId="0" applyFont="1" applyBorder="1" applyAlignment="1">
      <alignment vertical="top"/>
    </xf>
    <xf numFmtId="164" fontId="7" fillId="0" borderId="0" xfId="0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8" fillId="0" borderId="0" xfId="0" applyFont="1" applyBorder="1" applyAlignment="1"/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 applyProtection="1">
      <alignment horizontal="centerContinuous" vertical="top"/>
    </xf>
    <xf numFmtId="164" fontId="7" fillId="0" borderId="1" xfId="0" applyFont="1" applyBorder="1" applyAlignment="1">
      <alignment horizontal="centerContinuous" vertical="top"/>
    </xf>
    <xf numFmtId="164" fontId="8" fillId="0" borderId="1" xfId="0" applyFont="1" applyBorder="1" applyAlignment="1">
      <alignment horizontal="centerContinuous" vertical="top"/>
    </xf>
    <xf numFmtId="164" fontId="9" fillId="0" borderId="0" xfId="0" applyFont="1"/>
    <xf numFmtId="164" fontId="9" fillId="0" borderId="0" xfId="0" applyFont="1" applyBorder="1" applyAlignment="1" applyProtection="1">
      <alignment horizontal="center"/>
    </xf>
    <xf numFmtId="164" fontId="9" fillId="0" borderId="0" xfId="0" applyFont="1" applyBorder="1"/>
    <xf numFmtId="164" fontId="10" fillId="0" borderId="0" xfId="0" applyFont="1"/>
    <xf numFmtId="164" fontId="9" fillId="0" borderId="2" xfId="0" quotePrefix="1" applyFont="1" applyBorder="1" applyAlignment="1">
      <alignment horizontal="center"/>
    </xf>
    <xf numFmtId="164" fontId="9" fillId="0" borderId="2" xfId="0" quotePrefix="1" applyFont="1" applyBorder="1" applyAlignment="1"/>
    <xf numFmtId="164" fontId="9" fillId="0" borderId="1" xfId="0" applyFont="1" applyBorder="1" applyAlignment="1" applyProtection="1">
      <alignment horizontal="left"/>
    </xf>
    <xf numFmtId="164" fontId="9" fillId="0" borderId="1" xfId="0" applyFont="1" applyBorder="1"/>
    <xf numFmtId="164" fontId="9" fillId="0" borderId="1" xfId="0" applyFont="1" applyBorder="1" applyAlignment="1">
      <alignment horizontal="center"/>
    </xf>
    <xf numFmtId="164" fontId="9" fillId="0" borderId="1" xfId="0" quotePrefix="1" applyFont="1" applyBorder="1" applyAlignment="1">
      <alignment horizontal="center"/>
    </xf>
    <xf numFmtId="164" fontId="9" fillId="0" borderId="1" xfId="0" quotePrefix="1" applyFont="1" applyBorder="1" applyAlignment="1"/>
    <xf numFmtId="164" fontId="9" fillId="0" borderId="1" xfId="0" applyFont="1" applyBorder="1" applyAlignment="1" applyProtection="1"/>
    <xf numFmtId="164" fontId="9" fillId="0" borderId="0" xfId="0" applyFont="1" applyBorder="1" applyAlignment="1" applyProtection="1">
      <alignment horizontal="left"/>
    </xf>
    <xf numFmtId="164" fontId="9" fillId="0" borderId="2" xfId="0" applyFont="1" applyBorder="1" applyAlignment="1" applyProtection="1">
      <alignment vertical="center"/>
    </xf>
    <xf numFmtId="3" fontId="9" fillId="0" borderId="0" xfId="0" applyNumberFormat="1" applyFont="1"/>
    <xf numFmtId="165" fontId="9" fillId="0" borderId="0" xfId="1" applyNumberFormat="1" applyFont="1" applyBorder="1"/>
    <xf numFmtId="164" fontId="9" fillId="0" borderId="0" xfId="0" applyFont="1" applyAlignment="1" applyProtection="1">
      <alignment horizontal="left"/>
    </xf>
    <xf numFmtId="3" fontId="9" fillId="0" borderId="0" xfId="0" applyNumberFormat="1" applyFont="1" applyAlignment="1" applyProtection="1"/>
    <xf numFmtId="3" fontId="9" fillId="0" borderId="0" xfId="0" applyNumberFormat="1" applyFont="1" applyBorder="1"/>
    <xf numFmtId="165" fontId="9" fillId="0" borderId="0" xfId="1" applyNumberFormat="1" applyFont="1"/>
    <xf numFmtId="165" fontId="9" fillId="0" borderId="0" xfId="1" applyNumberFormat="1" applyFont="1" applyProtection="1"/>
    <xf numFmtId="164" fontId="9" fillId="0" borderId="1" xfId="0" quotePrefix="1" applyFont="1" applyBorder="1" applyAlignment="1" applyProtection="1"/>
    <xf numFmtId="164" fontId="9" fillId="0" borderId="2" xfId="0" applyFont="1" applyBorder="1" applyAlignment="1"/>
    <xf numFmtId="164" fontId="9" fillId="0" borderId="0" xfId="0" applyFont="1" applyAlignment="1"/>
    <xf numFmtId="3" fontId="9" fillId="0" borderId="1" xfId="0" applyNumberFormat="1" applyFont="1" applyBorder="1"/>
    <xf numFmtId="164" fontId="12" fillId="0" borderId="0" xfId="0" applyFont="1" applyBorder="1" applyAlignment="1" applyProtection="1">
      <alignment horizontal="left"/>
    </xf>
    <xf numFmtId="164" fontId="13" fillId="0" borderId="0" xfId="0" applyFont="1" applyBorder="1"/>
    <xf numFmtId="165" fontId="13" fillId="0" borderId="0" xfId="1" applyNumberFormat="1" applyFont="1" applyBorder="1" applyProtection="1"/>
    <xf numFmtId="165" fontId="13" fillId="0" borderId="0" xfId="1" applyNumberFormat="1" applyFont="1" applyBorder="1"/>
    <xf numFmtId="164" fontId="12" fillId="0" borderId="0" xfId="0" applyFont="1" applyAlignment="1" applyProtection="1">
      <alignment horizontal="left"/>
    </xf>
    <xf numFmtId="164" fontId="13" fillId="0" borderId="0" xfId="0" applyFont="1"/>
    <xf numFmtId="164" fontId="13" fillId="0" borderId="0" xfId="0" applyNumberFormat="1" applyFont="1" applyAlignment="1" applyProtection="1">
      <alignment horizontal="left"/>
    </xf>
    <xf numFmtId="164" fontId="14" fillId="0" borderId="0" xfId="0" applyFont="1"/>
    <xf numFmtId="37" fontId="13" fillId="0" borderId="0" xfId="0" applyNumberFormat="1" applyFont="1" applyBorder="1" applyProtection="1"/>
    <xf numFmtId="164" fontId="7" fillId="0" borderId="0" xfId="0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4" fontId="8" fillId="0" borderId="0" xfId="0" applyFont="1" applyBorder="1" applyAlignment="1">
      <alignment horizontal="centerContinuous"/>
    </xf>
    <xf numFmtId="164" fontId="7" fillId="0" borderId="0" xfId="0" applyFont="1" applyBorder="1" applyAlignment="1" applyProtection="1">
      <alignment horizontal="centerContinuous" vertical="top"/>
    </xf>
    <xf numFmtId="164" fontId="7" fillId="0" borderId="0" xfId="0" applyFont="1" applyBorder="1" applyAlignment="1">
      <alignment horizontal="centerContinuous" vertical="top"/>
    </xf>
    <xf numFmtId="164" fontId="8" fillId="0" borderId="0" xfId="0" applyFont="1" applyBorder="1" applyAlignment="1">
      <alignment horizontal="centerContinuous" vertical="top"/>
    </xf>
    <xf numFmtId="164" fontId="13" fillId="0" borderId="0" xfId="0" applyFont="1" applyAlignment="1" applyProtection="1">
      <alignment horizontal="left"/>
    </xf>
    <xf numFmtId="165" fontId="13" fillId="0" borderId="0" xfId="1" applyNumberFormat="1" applyFont="1"/>
    <xf numFmtId="37" fontId="9" fillId="0" borderId="0" xfId="0" applyNumberFormat="1" applyFont="1" applyProtection="1"/>
    <xf numFmtId="164" fontId="9" fillId="0" borderId="0" xfId="0" applyFont="1" applyBorder="1" applyAlignment="1" applyProtection="1">
      <alignment horizontal="center"/>
    </xf>
    <xf numFmtId="164" fontId="9" fillId="0" borderId="3" xfId="0" applyFont="1" applyBorder="1" applyAlignment="1">
      <alignment horizontal="center"/>
    </xf>
    <xf numFmtId="164" fontId="9" fillId="0" borderId="1" xfId="0" quotePrefix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6" transitionEvaluation="1"/>
  <dimension ref="A1:EN321"/>
  <sheetViews>
    <sheetView showGridLines="0" tabSelected="1" topLeftCell="A76" workbookViewId="0">
      <selection activeCell="D109" sqref="D109"/>
    </sheetView>
  </sheetViews>
  <sheetFormatPr defaultColWidth="9.796875" defaultRowHeight="11.25"/>
  <cols>
    <col min="1" max="1" width="21" style="37" customWidth="1"/>
    <col min="2" max="2" width="16" style="37" customWidth="1"/>
    <col min="3" max="3" width="14" style="37" customWidth="1"/>
    <col min="4" max="4" width="11" style="37" customWidth="1"/>
    <col min="5" max="5" width="17" style="37" customWidth="1"/>
    <col min="6" max="6" width="3" style="37" customWidth="1"/>
    <col min="7" max="8" width="7" style="37" customWidth="1"/>
    <col min="9" max="9" width="14" style="37" customWidth="1"/>
    <col min="10" max="10" width="6" style="37" customWidth="1"/>
    <col min="11" max="11" width="11" style="37" customWidth="1"/>
    <col min="12" max="12" width="14" style="37" customWidth="1"/>
    <col min="13" max="13" width="3" style="37" customWidth="1"/>
    <col min="14" max="14" width="9.796875" style="39"/>
    <col min="15" max="19" width="14.796875" style="12" customWidth="1"/>
    <col min="20" max="36" width="14.796875" style="21" customWidth="1"/>
    <col min="37" max="41" width="9.796875" style="21"/>
  </cols>
  <sheetData>
    <row r="1" spans="1:144" s="5" customFormat="1" ht="15" customHeight="1">
      <c r="A1" s="25" t="s">
        <v>68</v>
      </c>
      <c r="B1" s="26"/>
      <c r="C1" s="26"/>
      <c r="D1" s="26"/>
      <c r="E1" s="26"/>
      <c r="F1" s="26"/>
      <c r="G1" s="26"/>
      <c r="H1" s="26"/>
      <c r="I1" s="26"/>
      <c r="J1" s="27"/>
      <c r="K1" s="27"/>
      <c r="L1" s="27"/>
      <c r="M1" s="27"/>
      <c r="N1" s="28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</row>
    <row r="2" spans="1:144" s="6" customFormat="1" ht="15" customHeight="1">
      <c r="A2" s="29" t="s">
        <v>77</v>
      </c>
      <c r="B2" s="30"/>
      <c r="C2" s="30"/>
      <c r="D2" s="30"/>
      <c r="E2" s="30"/>
      <c r="F2" s="30"/>
      <c r="G2" s="30"/>
      <c r="H2" s="30"/>
      <c r="I2" s="30"/>
      <c r="J2" s="31"/>
      <c r="K2" s="31"/>
      <c r="L2" s="31"/>
      <c r="M2" s="31"/>
      <c r="N2" s="32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144" s="5" customFormat="1" ht="15" customHeight="1">
      <c r="A3" s="33" t="s">
        <v>80</v>
      </c>
      <c r="B3" s="34"/>
      <c r="C3" s="34"/>
      <c r="D3" s="34"/>
      <c r="E3" s="35"/>
      <c r="F3" s="36"/>
      <c r="G3" s="35"/>
      <c r="H3" s="35"/>
      <c r="I3" s="35"/>
      <c r="J3" s="36"/>
      <c r="K3" s="36"/>
      <c r="L3" s="36"/>
      <c r="M3" s="36"/>
      <c r="N3" s="28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144" s="4" customFormat="1" ht="12" customHeight="1">
      <c r="A4" s="37"/>
      <c r="B4" s="37"/>
      <c r="C4" s="37"/>
      <c r="D4" s="37"/>
      <c r="E4" s="81" t="s">
        <v>67</v>
      </c>
      <c r="F4" s="81"/>
      <c r="G4" s="81"/>
      <c r="H4" s="81"/>
      <c r="I4" s="81"/>
      <c r="J4" s="81"/>
      <c r="K4" s="80"/>
      <c r="L4" s="80"/>
      <c r="M4" s="80"/>
      <c r="N4" s="39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</row>
    <row r="5" spans="1:144" s="4" customFormat="1" ht="12" customHeight="1">
      <c r="A5" s="37"/>
      <c r="B5" s="37"/>
      <c r="C5" s="37"/>
      <c r="D5" s="37"/>
      <c r="E5" s="41" t="s">
        <v>81</v>
      </c>
      <c r="F5" s="42"/>
      <c r="G5" s="40"/>
      <c r="H5" s="40"/>
      <c r="I5" s="40"/>
      <c r="J5" s="40"/>
      <c r="K5" s="40"/>
      <c r="L5" s="38" t="s">
        <v>72</v>
      </c>
      <c r="M5" s="40"/>
      <c r="N5" s="39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</row>
    <row r="6" spans="1:144" s="4" customFormat="1" ht="12" customHeight="1">
      <c r="A6" s="43" t="s">
        <v>0</v>
      </c>
      <c r="B6" s="44"/>
      <c r="C6" s="45" t="s">
        <v>66</v>
      </c>
      <c r="D6" s="44"/>
      <c r="E6" s="46" t="s">
        <v>82</v>
      </c>
      <c r="F6" s="47"/>
      <c r="G6" s="40"/>
      <c r="H6" s="82" t="s">
        <v>70</v>
      </c>
      <c r="I6" s="82"/>
      <c r="J6" s="82"/>
      <c r="K6" s="40"/>
      <c r="L6" s="48" t="s">
        <v>73</v>
      </c>
      <c r="M6" s="48"/>
      <c r="N6" s="39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1:144" s="4" customFormat="1" ht="15" customHeight="1">
      <c r="A7" s="49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39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</row>
    <row r="8" spans="1:144" s="4" customFormat="1" ht="14.25" customHeight="1">
      <c r="A8" s="49" t="s">
        <v>75</v>
      </c>
      <c r="B8" s="49"/>
      <c r="C8" s="51">
        <f>SUM(C12+C20+C25+C32+C41+C65+C71+C77+C87+C94)+183713</f>
        <v>27972325</v>
      </c>
      <c r="D8" s="49"/>
      <c r="E8" s="51">
        <f>SUM(E12+E20+E25+E32+E41+E65+E71+E77+E87+E94)+136148</f>
        <v>10218621</v>
      </c>
      <c r="F8" s="51"/>
      <c r="G8" s="51"/>
      <c r="H8" s="51"/>
      <c r="I8" s="51">
        <f>SUM(I12+I20+I25+I32+I41+I65+I71+I77+I87+I94)+47565</f>
        <v>17753704</v>
      </c>
      <c r="J8" s="51"/>
      <c r="K8" s="51"/>
      <c r="L8" s="51">
        <f>SUM(L12+L20+L25+L32+L41+L65+L71+L77+L87+L94)+20075</f>
        <v>6887319</v>
      </c>
      <c r="M8" s="51"/>
      <c r="N8" s="52"/>
      <c r="O8" s="14"/>
      <c r="P8" s="14"/>
      <c r="Q8" s="14"/>
      <c r="R8" s="14"/>
      <c r="S8" s="14"/>
      <c r="T8" s="15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3"/>
      <c r="AI8" s="13"/>
      <c r="AJ8" s="13"/>
      <c r="AK8" s="13"/>
      <c r="AL8" s="13"/>
      <c r="AM8" s="13"/>
      <c r="AN8" s="13"/>
      <c r="AO8" s="13"/>
    </row>
    <row r="9" spans="1:144" s="4" customFormat="1" ht="12" customHeight="1">
      <c r="A9" s="53" t="s">
        <v>1</v>
      </c>
      <c r="B9" s="37"/>
      <c r="C9" s="51">
        <f>SUM(C12+C20+C25+C32+C41+C65+C71+C77+C87)</f>
        <v>27318231</v>
      </c>
      <c r="D9" s="37"/>
      <c r="E9" s="51">
        <f>SUM(E12+E20+E25+E32+E41+E65+E71+E77+E87)</f>
        <v>9650352</v>
      </c>
      <c r="F9" s="51"/>
      <c r="G9" s="51"/>
      <c r="H9" s="51"/>
      <c r="I9" s="51">
        <f>SUM(I12+I20+I25+I32+I41+I65+I71+I77+I87)</f>
        <v>17667879</v>
      </c>
      <c r="J9" s="51"/>
      <c r="K9" s="51"/>
      <c r="L9" s="51">
        <f>SUM(L12+L20+L25+L32+L41+L65+L71+L77+L87)</f>
        <v>6846497</v>
      </c>
      <c r="M9" s="51"/>
      <c r="N9" s="52"/>
      <c r="O9" s="14"/>
      <c r="P9" s="14"/>
      <c r="Q9" s="14"/>
      <c r="R9" s="14"/>
      <c r="S9" s="14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3"/>
      <c r="AI9" s="13"/>
      <c r="AJ9" s="13"/>
      <c r="AK9" s="13"/>
      <c r="AL9" s="13"/>
      <c r="AM9" s="13"/>
      <c r="AN9" s="13"/>
      <c r="AO9" s="13"/>
    </row>
    <row r="10" spans="1:144" s="4" customFormat="1">
      <c r="A10" s="37"/>
      <c r="B10" s="37"/>
      <c r="C10" s="37"/>
      <c r="D10" s="37"/>
      <c r="E10" s="51"/>
      <c r="F10" s="51"/>
      <c r="G10" s="51"/>
      <c r="H10" s="51"/>
      <c r="I10" s="37"/>
      <c r="J10" s="51"/>
      <c r="K10" s="51"/>
      <c r="L10" s="51"/>
      <c r="M10" s="51"/>
      <c r="N10" s="52"/>
      <c r="O10" s="14"/>
      <c r="P10" s="14"/>
      <c r="Q10" s="14"/>
      <c r="R10" s="14"/>
      <c r="S10" s="14"/>
      <c r="T10" s="15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3"/>
      <c r="AI10" s="13"/>
      <c r="AJ10" s="13"/>
      <c r="AK10" s="13"/>
      <c r="AL10" s="13"/>
      <c r="AM10" s="13"/>
      <c r="AN10" s="13"/>
      <c r="AO10" s="13"/>
    </row>
    <row r="11" spans="1:144" ht="6.95" customHeight="1">
      <c r="E11" s="51"/>
      <c r="F11" s="51"/>
      <c r="H11" s="51"/>
      <c r="J11" s="51"/>
      <c r="K11" s="51"/>
      <c r="L11" s="51"/>
      <c r="M11" s="51"/>
      <c r="N11" s="52"/>
      <c r="O11" s="14"/>
      <c r="P11" s="14"/>
      <c r="Q11" s="14"/>
      <c r="R11" s="14"/>
      <c r="S11" s="14"/>
      <c r="T11" s="15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3"/>
      <c r="AI11" s="13"/>
      <c r="AJ11" s="13"/>
      <c r="AK11" s="13"/>
      <c r="AL11" s="13"/>
      <c r="AM11" s="13"/>
      <c r="AN11" s="13"/>
      <c r="AO11" s="13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</row>
    <row r="12" spans="1:144">
      <c r="A12" s="53" t="s">
        <v>2</v>
      </c>
      <c r="C12" s="51">
        <f>SUM(C13:C18)</f>
        <v>1369599</v>
      </c>
      <c r="E12" s="51">
        <f>SUM(E13:E18)</f>
        <v>390237</v>
      </c>
      <c r="F12" s="51"/>
      <c r="G12" s="51"/>
      <c r="H12" s="51"/>
      <c r="I12" s="51">
        <f>SUM(I13:I18)</f>
        <v>979362</v>
      </c>
      <c r="J12" s="51"/>
      <c r="K12" s="51"/>
      <c r="L12" s="51">
        <f>SUM(L13:L18)</f>
        <v>399759</v>
      </c>
      <c r="M12" s="51"/>
      <c r="N12" s="52"/>
      <c r="O12" s="14"/>
      <c r="P12" s="14"/>
      <c r="Q12" s="14"/>
      <c r="R12" s="14"/>
      <c r="S12" s="14"/>
      <c r="T12" s="15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3"/>
      <c r="AI12" s="13"/>
      <c r="AJ12" s="13"/>
      <c r="AK12" s="13"/>
      <c r="AL12" s="13"/>
      <c r="AM12" s="13"/>
      <c r="AN12" s="13"/>
      <c r="AO12" s="13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</row>
    <row r="13" spans="1:144">
      <c r="A13" s="53" t="s">
        <v>3</v>
      </c>
      <c r="C13" s="51">
        <v>311030</v>
      </c>
      <c r="E13" s="51">
        <v>96345</v>
      </c>
      <c r="F13" s="51"/>
      <c r="G13" s="51"/>
      <c r="H13" s="51"/>
      <c r="I13" s="51">
        <v>214685</v>
      </c>
      <c r="L13" s="51">
        <v>117037</v>
      </c>
      <c r="N13" s="52"/>
      <c r="O13" s="14"/>
      <c r="P13" s="14"/>
      <c r="Q13" s="14"/>
      <c r="R13" s="14"/>
      <c r="S13" s="14"/>
      <c r="T13" s="1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3"/>
      <c r="AI13" s="13"/>
      <c r="AJ13" s="13"/>
      <c r="AK13" s="13"/>
      <c r="AL13" s="13"/>
      <c r="AM13" s="13"/>
      <c r="AN13" s="13"/>
      <c r="AO13" s="13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</row>
    <row r="14" spans="1:144">
      <c r="A14" s="53" t="s">
        <v>4</v>
      </c>
      <c r="C14" s="51">
        <v>164779</v>
      </c>
      <c r="E14" s="51">
        <v>29969</v>
      </c>
      <c r="F14" s="51"/>
      <c r="G14" s="51"/>
      <c r="H14" s="51"/>
      <c r="I14" s="54">
        <v>134810</v>
      </c>
      <c r="L14" s="51">
        <v>21294</v>
      </c>
      <c r="N14" s="52"/>
      <c r="O14" s="14"/>
      <c r="P14" s="14"/>
      <c r="Q14" s="14"/>
      <c r="R14" s="14"/>
      <c r="S14" s="14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3"/>
      <c r="AI14" s="13"/>
      <c r="AJ14" s="13"/>
      <c r="AK14" s="13"/>
      <c r="AL14" s="13"/>
      <c r="AM14" s="13"/>
      <c r="AN14" s="13"/>
      <c r="AO14" s="13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</row>
    <row r="15" spans="1:144">
      <c r="A15" s="53" t="s">
        <v>5</v>
      </c>
      <c r="C15" s="51">
        <v>606749</v>
      </c>
      <c r="E15" s="51">
        <v>188770</v>
      </c>
      <c r="F15" s="51"/>
      <c r="G15" s="51"/>
      <c r="H15" s="51"/>
      <c r="I15" s="51">
        <v>417979</v>
      </c>
      <c r="K15" s="51"/>
      <c r="L15" s="51">
        <v>192788</v>
      </c>
      <c r="M15" s="51"/>
      <c r="N15" s="52"/>
      <c r="O15" s="14"/>
      <c r="P15" s="14"/>
      <c r="Q15" s="14"/>
      <c r="R15" s="14"/>
      <c r="S15" s="14"/>
      <c r="T15" s="15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3"/>
      <c r="AI15" s="13"/>
      <c r="AJ15" s="13"/>
      <c r="AK15" s="13"/>
      <c r="AL15" s="13"/>
      <c r="AM15" s="13"/>
      <c r="AN15" s="13"/>
      <c r="AO15" s="13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</row>
    <row r="16" spans="1:144">
      <c r="A16" s="53" t="s">
        <v>6</v>
      </c>
      <c r="C16" s="51">
        <v>102866</v>
      </c>
      <c r="E16" s="51">
        <v>11848</v>
      </c>
      <c r="F16" s="51"/>
      <c r="G16" s="51"/>
      <c r="H16" s="51"/>
      <c r="I16" s="51">
        <v>91018</v>
      </c>
      <c r="L16" s="51">
        <v>37125</v>
      </c>
      <c r="N16" s="52"/>
      <c r="O16" s="14"/>
      <c r="P16" s="14"/>
      <c r="Q16" s="14"/>
      <c r="R16" s="14"/>
      <c r="S16" s="14"/>
      <c r="T16" s="15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3"/>
      <c r="AI16" s="13"/>
      <c r="AJ16" s="13"/>
      <c r="AK16" s="13"/>
      <c r="AL16" s="13"/>
      <c r="AM16" s="13"/>
      <c r="AN16" s="13"/>
      <c r="AO16" s="13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</row>
    <row r="17" spans="1:144">
      <c r="A17" s="53" t="s">
        <v>7</v>
      </c>
      <c r="C17" s="51">
        <v>122492</v>
      </c>
      <c r="E17" s="51">
        <v>59955</v>
      </c>
      <c r="F17" s="51"/>
      <c r="G17" s="51"/>
      <c r="H17" s="51"/>
      <c r="I17" s="51">
        <v>62537</v>
      </c>
      <c r="L17" s="51">
        <v>12539</v>
      </c>
      <c r="N17" s="52"/>
      <c r="O17" s="14"/>
      <c r="P17" s="14"/>
      <c r="Q17" s="14"/>
      <c r="R17" s="14"/>
      <c r="S17" s="14"/>
      <c r="T17" s="15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3"/>
      <c r="AI17" s="13"/>
      <c r="AJ17" s="13"/>
      <c r="AK17" s="13"/>
      <c r="AL17" s="13"/>
      <c r="AM17" s="13"/>
      <c r="AN17" s="13"/>
      <c r="AO17" s="13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</row>
    <row r="18" spans="1:144">
      <c r="A18" s="53" t="s">
        <v>8</v>
      </c>
      <c r="C18" s="51">
        <v>61683</v>
      </c>
      <c r="E18" s="51">
        <v>3350</v>
      </c>
      <c r="F18" s="51"/>
      <c r="G18" s="51"/>
      <c r="H18" s="51"/>
      <c r="I18" s="51">
        <v>58333</v>
      </c>
      <c r="L18" s="51">
        <v>18976</v>
      </c>
      <c r="N18" s="52"/>
      <c r="O18" s="14"/>
      <c r="P18" s="14"/>
      <c r="Q18" s="14"/>
      <c r="R18" s="14"/>
      <c r="S18" s="14"/>
      <c r="T18" s="15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3"/>
      <c r="AI18" s="13"/>
      <c r="AJ18" s="13"/>
      <c r="AK18" s="13"/>
      <c r="AL18" s="13"/>
      <c r="AM18" s="13"/>
      <c r="AN18" s="13"/>
      <c r="AO18" s="13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</row>
    <row r="19" spans="1:144" ht="15" customHeight="1">
      <c r="C19" s="51"/>
      <c r="F19" s="51"/>
      <c r="H19" s="51"/>
      <c r="N19" s="52"/>
      <c r="O19" s="14"/>
      <c r="P19" s="14"/>
      <c r="Q19" s="14"/>
      <c r="R19" s="14"/>
      <c r="S19" s="14"/>
      <c r="T19" s="15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3"/>
      <c r="AI19" s="13"/>
      <c r="AJ19" s="13"/>
      <c r="AK19" s="13"/>
      <c r="AL19" s="13"/>
      <c r="AM19" s="13"/>
      <c r="AN19" s="13"/>
      <c r="AO19" s="13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</row>
    <row r="20" spans="1:144">
      <c r="A20" s="53" t="s">
        <v>9</v>
      </c>
      <c r="C20" s="51">
        <f>SUM(C21:C23)</f>
        <v>3887658</v>
      </c>
      <c r="E20" s="51">
        <f>SUM(E21:E23)</f>
        <v>1651787</v>
      </c>
      <c r="F20" s="51"/>
      <c r="G20" s="51"/>
      <c r="H20" s="51"/>
      <c r="I20" s="51">
        <f>SUM(I21:I23)</f>
        <v>2235871</v>
      </c>
      <c r="J20" s="51"/>
      <c r="K20" s="51"/>
      <c r="L20" s="51">
        <f>SUM(L21:L23)</f>
        <v>1171586</v>
      </c>
      <c r="M20" s="51"/>
      <c r="N20" s="52"/>
      <c r="O20" s="14"/>
      <c r="P20" s="14"/>
      <c r="Q20" s="14"/>
      <c r="R20" s="14"/>
      <c r="S20" s="14"/>
      <c r="T20" s="15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3"/>
      <c r="AI20" s="13"/>
      <c r="AJ20" s="13"/>
      <c r="AK20" s="13"/>
      <c r="AL20" s="13"/>
      <c r="AM20" s="13"/>
      <c r="AN20" s="13"/>
      <c r="AO20" s="13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</row>
    <row r="21" spans="1:144">
      <c r="A21" s="53" t="s">
        <v>10</v>
      </c>
      <c r="C21" s="51">
        <v>691611</v>
      </c>
      <c r="E21" s="51">
        <v>135102</v>
      </c>
      <c r="F21" s="51"/>
      <c r="G21" s="51"/>
      <c r="H21" s="51"/>
      <c r="I21" s="51">
        <v>556509</v>
      </c>
      <c r="J21" s="51"/>
      <c r="K21" s="51"/>
      <c r="L21" s="51">
        <v>300203</v>
      </c>
      <c r="M21" s="51"/>
      <c r="N21" s="52"/>
      <c r="O21" s="14"/>
      <c r="P21" s="14"/>
      <c r="Q21" s="14"/>
      <c r="R21" s="14"/>
      <c r="S21" s="14"/>
      <c r="T21" s="15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3"/>
      <c r="AI21" s="13"/>
      <c r="AJ21" s="13"/>
      <c r="AK21" s="13"/>
      <c r="AL21" s="13"/>
      <c r="AM21" s="13"/>
      <c r="AN21" s="13"/>
      <c r="AO21" s="13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</row>
    <row r="22" spans="1:144">
      <c r="A22" s="53" t="s">
        <v>11</v>
      </c>
      <c r="C22" s="51">
        <v>1769195</v>
      </c>
      <c r="E22" s="51">
        <v>808182</v>
      </c>
      <c r="F22" s="51"/>
      <c r="G22" s="51"/>
      <c r="H22" s="51"/>
      <c r="I22" s="51">
        <v>961013</v>
      </c>
      <c r="J22" s="51"/>
      <c r="K22" s="51"/>
      <c r="L22" s="51">
        <v>562674</v>
      </c>
      <c r="M22" s="51"/>
      <c r="N22" s="52"/>
      <c r="O22" s="14"/>
      <c r="P22" s="14"/>
      <c r="Q22" s="14"/>
      <c r="R22" s="14"/>
      <c r="S22" s="14"/>
      <c r="T22" s="15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3"/>
      <c r="AI22" s="13"/>
      <c r="AJ22" s="13"/>
      <c r="AK22" s="13"/>
      <c r="AL22" s="13"/>
      <c r="AM22" s="13"/>
      <c r="AN22" s="13"/>
      <c r="AO22" s="13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</row>
    <row r="23" spans="1:144">
      <c r="A23" s="53" t="s">
        <v>12</v>
      </c>
      <c r="C23" s="51">
        <v>1426852</v>
      </c>
      <c r="E23" s="51">
        <v>708503</v>
      </c>
      <c r="F23" s="51"/>
      <c r="G23" s="51"/>
      <c r="H23" s="51"/>
      <c r="I23" s="51">
        <v>718349</v>
      </c>
      <c r="J23" s="51"/>
      <c r="K23" s="51"/>
      <c r="L23" s="51">
        <v>308709</v>
      </c>
      <c r="M23" s="51"/>
      <c r="N23" s="52"/>
      <c r="O23" s="14"/>
      <c r="P23" s="14"/>
      <c r="Q23" s="14"/>
      <c r="R23" s="14"/>
      <c r="S23" s="14"/>
      <c r="T23" s="15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3"/>
      <c r="AI23" s="13"/>
      <c r="AJ23" s="13"/>
      <c r="AK23" s="13"/>
      <c r="AL23" s="13"/>
      <c r="AM23" s="13"/>
      <c r="AN23" s="13"/>
      <c r="AO23" s="13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</row>
    <row r="24" spans="1:144" ht="15" customHeight="1">
      <c r="C24" s="51"/>
      <c r="E24" s="51"/>
      <c r="F24" s="51"/>
      <c r="G24" s="51"/>
      <c r="H24" s="51"/>
      <c r="I24" s="51"/>
      <c r="J24" s="51"/>
      <c r="K24" s="51"/>
      <c r="L24" s="51"/>
      <c r="M24" s="51"/>
      <c r="N24" s="52"/>
      <c r="O24" s="14"/>
      <c r="P24" s="14"/>
      <c r="Q24" s="14"/>
      <c r="R24" s="14"/>
      <c r="S24" s="14"/>
      <c r="T24" s="15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3"/>
      <c r="AI24" s="13"/>
      <c r="AJ24" s="13"/>
      <c r="AK24" s="13"/>
      <c r="AL24" s="13"/>
      <c r="AM24" s="13"/>
      <c r="AN24" s="13"/>
      <c r="AO24" s="13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</row>
    <row r="25" spans="1:144">
      <c r="A25" s="53" t="s">
        <v>13</v>
      </c>
      <c r="C25" s="51">
        <f>SUM(C26:C30)</f>
        <v>3890036</v>
      </c>
      <c r="E25" s="51">
        <f>SUM(E26:E30)</f>
        <v>1048578</v>
      </c>
      <c r="F25" s="51"/>
      <c r="G25" s="51"/>
      <c r="H25" s="51"/>
      <c r="I25" s="51">
        <f>SUM(I26:I30)</f>
        <v>2841458</v>
      </c>
      <c r="J25" s="51"/>
      <c r="K25" s="51"/>
      <c r="L25" s="51">
        <f>SUM(L26:L30)</f>
        <v>1659288</v>
      </c>
      <c r="M25" s="51"/>
      <c r="N25" s="52"/>
      <c r="O25" s="14"/>
      <c r="P25" s="14"/>
      <c r="Q25" s="14"/>
      <c r="R25" s="14"/>
      <c r="S25" s="14"/>
      <c r="T25" s="15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3"/>
      <c r="AI25" s="13"/>
      <c r="AJ25" s="13"/>
      <c r="AK25" s="13"/>
      <c r="AL25" s="13"/>
      <c r="AM25" s="13"/>
      <c r="AN25" s="13"/>
      <c r="AO25" s="13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</row>
    <row r="26" spans="1:144">
      <c r="A26" s="53" t="s">
        <v>14</v>
      </c>
      <c r="C26" s="51">
        <v>1013467</v>
      </c>
      <c r="E26" s="51">
        <v>135908</v>
      </c>
      <c r="F26" s="51"/>
      <c r="G26" s="51"/>
      <c r="H26" s="51"/>
      <c r="I26" s="51">
        <v>877559</v>
      </c>
      <c r="J26" s="51"/>
      <c r="K26" s="51"/>
      <c r="L26" s="51">
        <v>367355</v>
      </c>
      <c r="M26" s="51"/>
      <c r="N26" s="52"/>
      <c r="O26" s="14"/>
      <c r="P26" s="14"/>
      <c r="Q26" s="14"/>
      <c r="R26" s="14"/>
      <c r="S26" s="14"/>
      <c r="T26" s="15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3"/>
      <c r="AI26" s="13"/>
      <c r="AJ26" s="13"/>
      <c r="AK26" s="13"/>
      <c r="AL26" s="13"/>
      <c r="AM26" s="13"/>
      <c r="AN26" s="13"/>
      <c r="AO26" s="13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</row>
    <row r="27" spans="1:144">
      <c r="A27" s="53" t="s">
        <v>15</v>
      </c>
      <c r="C27" s="51">
        <v>571370</v>
      </c>
      <c r="E27" s="51">
        <v>125965</v>
      </c>
      <c r="F27" s="51"/>
      <c r="G27" s="51"/>
      <c r="H27" s="51"/>
      <c r="I27" s="51">
        <v>445405</v>
      </c>
      <c r="J27" s="51"/>
      <c r="K27" s="51"/>
      <c r="L27" s="51">
        <v>184979</v>
      </c>
      <c r="M27" s="51"/>
      <c r="N27" s="52"/>
      <c r="O27" s="14"/>
      <c r="P27" s="14"/>
      <c r="Q27" s="14"/>
      <c r="R27" s="14"/>
      <c r="S27" s="14"/>
      <c r="T27" s="15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3"/>
      <c r="AI27" s="13"/>
      <c r="AJ27" s="13"/>
      <c r="AK27" s="13"/>
      <c r="AL27" s="13"/>
      <c r="AM27" s="13"/>
      <c r="AN27" s="13"/>
      <c r="AO27" s="13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</row>
    <row r="28" spans="1:144">
      <c r="A28" s="53" t="s">
        <v>16</v>
      </c>
      <c r="C28" s="51">
        <v>780985</v>
      </c>
      <c r="E28" s="51">
        <v>213217</v>
      </c>
      <c r="F28" s="51"/>
      <c r="G28" s="51"/>
      <c r="H28" s="51"/>
      <c r="I28" s="51">
        <v>567768</v>
      </c>
      <c r="J28" s="51"/>
      <c r="K28" s="51"/>
      <c r="L28" s="51">
        <v>513906</v>
      </c>
      <c r="M28" s="51"/>
      <c r="N28" s="52"/>
      <c r="O28" s="14"/>
      <c r="P28" s="14"/>
      <c r="Q28" s="14"/>
      <c r="R28" s="14"/>
      <c r="S28" s="14"/>
      <c r="T28" s="15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3"/>
      <c r="AI28" s="13"/>
      <c r="AJ28" s="13"/>
      <c r="AK28" s="13"/>
      <c r="AL28" s="13"/>
      <c r="AM28" s="13"/>
      <c r="AN28" s="13"/>
      <c r="AO28" s="13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</row>
    <row r="29" spans="1:144">
      <c r="A29" s="53" t="s">
        <v>17</v>
      </c>
      <c r="C29" s="51">
        <v>1036335</v>
      </c>
      <c r="E29" s="51">
        <v>390576</v>
      </c>
      <c r="F29" s="51"/>
      <c r="G29" s="51"/>
      <c r="H29" s="51"/>
      <c r="I29" s="51">
        <v>645759</v>
      </c>
      <c r="J29" s="51"/>
      <c r="K29" s="51"/>
      <c r="L29" s="51">
        <v>456315</v>
      </c>
      <c r="M29" s="51"/>
      <c r="N29" s="52"/>
      <c r="O29" s="14"/>
      <c r="P29" s="14"/>
      <c r="Q29" s="14"/>
      <c r="R29" s="14"/>
      <c r="S29" s="14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3"/>
      <c r="AI29" s="13"/>
      <c r="AJ29" s="13"/>
      <c r="AK29" s="13"/>
      <c r="AL29" s="13"/>
      <c r="AM29" s="13"/>
      <c r="AN29" s="13"/>
      <c r="AO29" s="13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</row>
    <row r="30" spans="1:144">
      <c r="A30" s="53" t="s">
        <v>18</v>
      </c>
      <c r="C30" s="51">
        <v>487879</v>
      </c>
      <c r="E30" s="51">
        <v>182912</v>
      </c>
      <c r="F30" s="51"/>
      <c r="G30" s="51"/>
      <c r="H30" s="51"/>
      <c r="I30" s="51">
        <v>304967</v>
      </c>
      <c r="J30" s="51"/>
      <c r="L30" s="51">
        <v>136733</v>
      </c>
      <c r="N30" s="52"/>
      <c r="O30" s="14"/>
      <c r="P30" s="14"/>
      <c r="Q30" s="14"/>
      <c r="R30" s="14"/>
      <c r="S30" s="14"/>
      <c r="T30" s="15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3"/>
      <c r="AI30" s="13"/>
      <c r="AJ30" s="13"/>
      <c r="AK30" s="13"/>
      <c r="AL30" s="13"/>
      <c r="AM30" s="13"/>
      <c r="AN30" s="13"/>
      <c r="AO30" s="13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</row>
    <row r="31" spans="1:144" ht="15" customHeight="1">
      <c r="A31" s="49"/>
      <c r="B31" s="39"/>
      <c r="C31" s="55"/>
      <c r="D31" s="39"/>
      <c r="E31" s="57"/>
      <c r="F31" s="56"/>
      <c r="G31" s="57"/>
      <c r="H31" s="56"/>
      <c r="I31" s="57"/>
      <c r="J31" s="56"/>
      <c r="K31" s="56"/>
      <c r="L31" s="56"/>
      <c r="M31" s="56"/>
      <c r="N31" s="52"/>
      <c r="O31" s="14"/>
      <c r="P31" s="14"/>
      <c r="Q31" s="14"/>
      <c r="R31" s="14"/>
      <c r="S31" s="14"/>
      <c r="T31" s="15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3"/>
      <c r="AI31" s="13"/>
      <c r="AJ31" s="13"/>
      <c r="AK31" s="13"/>
      <c r="AL31" s="13"/>
      <c r="AM31" s="13"/>
      <c r="AN31" s="13"/>
      <c r="AO31" s="13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</row>
    <row r="32" spans="1:144" ht="12.75" customHeight="1">
      <c r="A32" s="49" t="s">
        <v>23</v>
      </c>
      <c r="B32" s="39"/>
      <c r="C32" s="51">
        <f>SUM(C33:C39)</f>
        <v>2106143</v>
      </c>
      <c r="D32" s="39"/>
      <c r="E32" s="51">
        <f>SUM(E33:E39)</f>
        <v>581408</v>
      </c>
      <c r="F32" s="51"/>
      <c r="G32" s="51"/>
      <c r="H32" s="51"/>
      <c r="I32" s="51">
        <f>SUM(I33:I39)</f>
        <v>1524735</v>
      </c>
      <c r="J32" s="51"/>
      <c r="K32" s="51"/>
      <c r="L32" s="51">
        <f>SUM(L33:L39)</f>
        <v>310951</v>
      </c>
      <c r="M32" s="51"/>
      <c r="N32" s="52"/>
      <c r="O32" s="14"/>
      <c r="P32" s="14"/>
      <c r="Q32" s="14"/>
      <c r="R32" s="14"/>
      <c r="S32" s="14"/>
      <c r="T32" s="17"/>
      <c r="U32" s="17"/>
      <c r="V32" s="17"/>
      <c r="W32" s="17"/>
      <c r="X32" s="17"/>
      <c r="Y32" s="17"/>
      <c r="Z32" s="17"/>
      <c r="AA32" s="17"/>
      <c r="AB32" s="22"/>
      <c r="AC32" s="22"/>
      <c r="AD32" s="14"/>
      <c r="AE32" s="14"/>
      <c r="AF32" s="14"/>
      <c r="AG32" s="14"/>
      <c r="AH32" s="12"/>
      <c r="AI32" s="12"/>
      <c r="AJ32" s="12"/>
      <c r="AK32" s="12"/>
      <c r="AL32" s="12"/>
      <c r="AM32" s="12"/>
      <c r="AN32" s="12"/>
      <c r="AO32" s="12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</row>
    <row r="33" spans="1:52">
      <c r="A33" s="53" t="s">
        <v>24</v>
      </c>
      <c r="C33" s="51">
        <v>343638</v>
      </c>
      <c r="E33" s="51">
        <v>51044</v>
      </c>
      <c r="F33" s="51"/>
      <c r="G33" s="51"/>
      <c r="H33" s="51"/>
      <c r="I33" s="51">
        <v>292594</v>
      </c>
      <c r="J33" s="51"/>
      <c r="L33" s="51">
        <v>52419</v>
      </c>
      <c r="N33" s="52"/>
      <c r="O33" s="14"/>
      <c r="P33" s="14"/>
      <c r="Q33" s="14"/>
      <c r="R33" s="14"/>
      <c r="S33" s="14"/>
      <c r="T33" s="17"/>
      <c r="U33" s="17"/>
      <c r="V33" s="17"/>
      <c r="W33" s="17"/>
      <c r="X33" s="17"/>
      <c r="Y33" s="17"/>
      <c r="Z33" s="17"/>
      <c r="AA33" s="17"/>
      <c r="AB33" s="22"/>
      <c r="AC33" s="22"/>
      <c r="AD33" s="14"/>
      <c r="AE33" s="14"/>
      <c r="AF33" s="14"/>
      <c r="AG33" s="14"/>
      <c r="AH33" s="12"/>
      <c r="AI33" s="12"/>
      <c r="AJ33" s="12"/>
      <c r="AK33" s="12"/>
      <c r="AL33" s="12"/>
      <c r="AM33" s="12"/>
      <c r="AN33" s="12"/>
      <c r="AO33" s="12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</row>
    <row r="34" spans="1:52">
      <c r="A34" s="53" t="s">
        <v>25</v>
      </c>
      <c r="C34" s="51">
        <v>267890</v>
      </c>
      <c r="E34" s="51">
        <v>40862</v>
      </c>
      <c r="F34" s="51"/>
      <c r="G34" s="51"/>
      <c r="H34" s="51"/>
      <c r="I34" s="51">
        <v>227028</v>
      </c>
      <c r="L34" s="51">
        <v>30327</v>
      </c>
      <c r="N34" s="52"/>
      <c r="O34" s="14"/>
      <c r="P34" s="14"/>
      <c r="Q34" s="14"/>
      <c r="R34" s="14"/>
      <c r="S34" s="14"/>
      <c r="T34" s="17"/>
      <c r="U34" s="17"/>
      <c r="V34" s="17"/>
      <c r="W34" s="17"/>
      <c r="X34" s="17"/>
      <c r="Y34" s="17"/>
      <c r="Z34" s="17"/>
      <c r="AA34" s="17"/>
      <c r="AB34" s="22"/>
      <c r="AC34" s="22"/>
      <c r="AD34" s="14"/>
      <c r="AE34" s="14"/>
      <c r="AF34" s="14"/>
      <c r="AG34" s="14"/>
      <c r="AH34" s="12"/>
      <c r="AI34" s="12"/>
      <c r="AJ34" s="12"/>
      <c r="AK34" s="12"/>
      <c r="AL34" s="12"/>
      <c r="AM34" s="12"/>
      <c r="AN34" s="12"/>
      <c r="AO34" s="12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</row>
    <row r="35" spans="1:52">
      <c r="A35" s="53" t="s">
        <v>26</v>
      </c>
      <c r="C35" s="51">
        <v>533397</v>
      </c>
      <c r="E35" s="51">
        <v>252849</v>
      </c>
      <c r="F35" s="51"/>
      <c r="G35" s="51"/>
      <c r="H35" s="51"/>
      <c r="I35" s="51">
        <v>280548</v>
      </c>
      <c r="J35" s="51"/>
      <c r="L35" s="51">
        <v>75460</v>
      </c>
      <c r="N35" s="52"/>
      <c r="O35" s="14"/>
      <c r="P35" s="14"/>
      <c r="Q35" s="14"/>
      <c r="R35" s="14"/>
      <c r="S35" s="14"/>
      <c r="T35" s="17"/>
      <c r="U35" s="17"/>
      <c r="V35" s="17"/>
      <c r="W35" s="17"/>
      <c r="X35" s="17"/>
      <c r="Y35" s="17"/>
      <c r="Z35" s="17"/>
      <c r="AA35" s="17"/>
      <c r="AB35" s="22"/>
      <c r="AC35" s="22"/>
      <c r="AD35" s="14"/>
      <c r="AE35" s="14"/>
      <c r="AF35" s="14"/>
      <c r="AG35" s="14"/>
      <c r="AH35" s="12"/>
      <c r="AI35" s="12"/>
      <c r="AJ35" s="12"/>
      <c r="AK35" s="12"/>
      <c r="AL35" s="12"/>
      <c r="AM35" s="12"/>
      <c r="AN35" s="12"/>
      <c r="AO35" s="12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</row>
    <row r="36" spans="1:52">
      <c r="A36" s="53" t="s">
        <v>27</v>
      </c>
      <c r="C36" s="51">
        <v>620024</v>
      </c>
      <c r="E36" s="51">
        <v>194548</v>
      </c>
      <c r="F36" s="51"/>
      <c r="G36" s="51"/>
      <c r="H36" s="51"/>
      <c r="I36" s="51">
        <v>425476</v>
      </c>
      <c r="J36" s="51"/>
      <c r="K36" s="51"/>
      <c r="L36" s="51">
        <v>117455</v>
      </c>
      <c r="M36" s="51"/>
      <c r="N36" s="52"/>
      <c r="O36" s="14"/>
      <c r="P36" s="14"/>
      <c r="Q36" s="14"/>
      <c r="R36" s="14"/>
      <c r="S36" s="14"/>
      <c r="T36" s="17"/>
      <c r="U36" s="17"/>
      <c r="V36" s="17"/>
      <c r="W36" s="17"/>
      <c r="X36" s="17"/>
      <c r="Y36" s="17"/>
      <c r="Z36" s="17"/>
      <c r="AA36" s="17"/>
      <c r="AB36" s="22"/>
      <c r="AC36" s="22"/>
      <c r="AD36" s="14"/>
      <c r="AE36" s="14"/>
      <c r="AF36" s="14"/>
      <c r="AG36" s="14"/>
      <c r="AH36" s="12"/>
      <c r="AI36" s="12"/>
      <c r="AJ36" s="12"/>
      <c r="AK36" s="12"/>
      <c r="AL36" s="12"/>
      <c r="AM36" s="12"/>
      <c r="AN36" s="12"/>
      <c r="AO36" s="12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</row>
    <row r="37" spans="1:52">
      <c r="A37" s="53" t="s">
        <v>28</v>
      </c>
      <c r="C37" s="51">
        <v>178990</v>
      </c>
      <c r="E37" s="51">
        <v>27014</v>
      </c>
      <c r="F37" s="51"/>
      <c r="G37" s="51"/>
      <c r="H37" s="51"/>
      <c r="I37" s="51">
        <v>151976</v>
      </c>
      <c r="L37" s="51">
        <v>23449</v>
      </c>
      <c r="N37" s="52"/>
      <c r="O37" s="14"/>
      <c r="P37" s="14"/>
      <c r="Q37" s="14"/>
      <c r="R37" s="14"/>
      <c r="S37" s="14"/>
      <c r="T37" s="17"/>
      <c r="U37" s="17"/>
      <c r="V37" s="17"/>
      <c r="W37" s="17"/>
      <c r="X37" s="17"/>
      <c r="Y37" s="17"/>
      <c r="Z37" s="17"/>
      <c r="AA37" s="17"/>
      <c r="AB37" s="22"/>
      <c r="AC37" s="22"/>
      <c r="AD37" s="14"/>
      <c r="AE37" s="14"/>
      <c r="AF37" s="14"/>
      <c r="AG37" s="14"/>
      <c r="AH37" s="12"/>
      <c r="AI37" s="12"/>
      <c r="AJ37" s="12"/>
      <c r="AK37" s="12"/>
      <c r="AL37" s="12"/>
      <c r="AM37" s="12"/>
      <c r="AN37" s="12"/>
      <c r="AO37" s="12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</row>
    <row r="38" spans="1:52">
      <c r="A38" s="53" t="s">
        <v>29</v>
      </c>
      <c r="C38" s="51">
        <v>74389</v>
      </c>
      <c r="E38" s="51">
        <v>5854</v>
      </c>
      <c r="F38" s="51"/>
      <c r="G38" s="51"/>
      <c r="H38" s="51"/>
      <c r="I38" s="51">
        <v>68535</v>
      </c>
      <c r="L38" s="51">
        <v>4715</v>
      </c>
      <c r="N38" s="52"/>
      <c r="O38" s="14"/>
      <c r="P38" s="14"/>
      <c r="Q38" s="14"/>
      <c r="R38" s="14"/>
      <c r="S38" s="14"/>
      <c r="T38" s="17"/>
      <c r="U38" s="17"/>
      <c r="V38" s="17"/>
      <c r="W38" s="17"/>
      <c r="X38" s="17"/>
      <c r="Y38" s="17"/>
      <c r="Z38" s="17"/>
      <c r="AA38" s="17"/>
      <c r="AB38" s="22"/>
      <c r="AC38" s="22"/>
      <c r="AD38" s="14"/>
      <c r="AE38" s="14"/>
      <c r="AF38" s="14"/>
      <c r="AG38" s="14"/>
      <c r="AH38" s="12"/>
      <c r="AI38" s="12"/>
      <c r="AJ38" s="12"/>
      <c r="AK38" s="12"/>
      <c r="AL38" s="12"/>
      <c r="AM38" s="12"/>
      <c r="AN38" s="12"/>
      <c r="AO38" s="12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>
      <c r="A39" s="53" t="s">
        <v>30</v>
      </c>
      <c r="C39" s="51">
        <v>87815</v>
      </c>
      <c r="E39" s="51">
        <v>9237</v>
      </c>
      <c r="F39" s="51"/>
      <c r="G39" s="51"/>
      <c r="H39" s="51"/>
      <c r="I39" s="51">
        <v>78578</v>
      </c>
      <c r="L39" s="51">
        <v>7126</v>
      </c>
      <c r="N39" s="52"/>
      <c r="O39" s="14"/>
      <c r="P39" s="14"/>
      <c r="Q39" s="14"/>
      <c r="R39" s="14"/>
      <c r="S39" s="14"/>
      <c r="T39" s="17"/>
      <c r="U39" s="17"/>
      <c r="V39" s="17"/>
      <c r="W39" s="17"/>
      <c r="X39" s="17"/>
      <c r="Y39" s="17"/>
      <c r="Z39" s="17"/>
      <c r="AA39" s="17"/>
      <c r="AB39" s="22"/>
      <c r="AC39" s="22"/>
      <c r="AD39" s="14"/>
      <c r="AE39" s="14"/>
      <c r="AF39" s="14"/>
      <c r="AG39" s="14"/>
      <c r="AH39" s="12"/>
      <c r="AI39" s="12"/>
      <c r="AJ39" s="12"/>
      <c r="AK39" s="12"/>
      <c r="AL39" s="12"/>
      <c r="AM39" s="12"/>
      <c r="AN39" s="12"/>
      <c r="AO39" s="12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52">
      <c r="C40" s="51"/>
      <c r="E40" s="56"/>
      <c r="F40" s="56"/>
      <c r="G40" s="56"/>
      <c r="H40" s="56"/>
      <c r="I40" s="56"/>
      <c r="J40" s="56"/>
      <c r="K40" s="56"/>
      <c r="L40" s="56"/>
      <c r="M40" s="56"/>
      <c r="N40" s="52"/>
      <c r="O40" s="14"/>
      <c r="P40" s="14"/>
      <c r="Q40" s="14"/>
      <c r="R40" s="14"/>
      <c r="S40" s="14"/>
      <c r="T40" s="17"/>
      <c r="U40" s="18"/>
      <c r="V40" s="18"/>
      <c r="W40" s="18"/>
      <c r="X40" s="18"/>
      <c r="Y40" s="18"/>
      <c r="Z40" s="18"/>
      <c r="AA40" s="18"/>
      <c r="AB40" s="19"/>
      <c r="AC40" s="19"/>
      <c r="AD40" s="19"/>
      <c r="AE40" s="19"/>
      <c r="AF40" s="19"/>
      <c r="AG40" s="19"/>
      <c r="AH40" s="12"/>
      <c r="AI40" s="12"/>
      <c r="AJ40" s="12"/>
      <c r="AK40" s="12"/>
      <c r="AL40" s="12"/>
      <c r="AM40" s="12"/>
      <c r="AN40" s="12"/>
      <c r="AO40" s="12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>
      <c r="A41" s="53" t="s">
        <v>31</v>
      </c>
      <c r="C41" s="51">
        <f>SUM(C42:C50)</f>
        <v>5314243</v>
      </c>
      <c r="E41" s="51">
        <f>SUM(E42:E50)</f>
        <v>1744956</v>
      </c>
      <c r="F41" s="51"/>
      <c r="G41" s="51"/>
      <c r="H41" s="51"/>
      <c r="I41" s="51">
        <f>SUM(I42:I50)</f>
        <v>3569287</v>
      </c>
      <c r="J41" s="51"/>
      <c r="K41" s="51"/>
      <c r="L41" s="51">
        <f>SUM(L42:L50)</f>
        <v>1309850</v>
      </c>
      <c r="M41" s="51"/>
      <c r="N41" s="52"/>
      <c r="O41" s="14"/>
      <c r="P41" s="14"/>
      <c r="Q41" s="14"/>
      <c r="R41" s="14"/>
      <c r="S41" s="14"/>
      <c r="T41" s="17"/>
      <c r="U41" s="17"/>
      <c r="V41" s="17"/>
      <c r="W41" s="17"/>
      <c r="X41" s="17"/>
      <c r="Y41" s="17"/>
      <c r="Z41" s="17"/>
      <c r="AA41" s="17"/>
      <c r="AB41" s="22"/>
      <c r="AC41" s="22"/>
      <c r="AD41" s="14"/>
      <c r="AE41" s="14"/>
      <c r="AF41" s="14"/>
      <c r="AG41" s="14"/>
      <c r="AH41" s="12"/>
      <c r="AI41" s="12"/>
      <c r="AJ41" s="12"/>
      <c r="AK41" s="12"/>
      <c r="AL41" s="12"/>
      <c r="AM41" s="12"/>
      <c r="AN41" s="12"/>
      <c r="AO41" s="12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52">
      <c r="A42" s="53" t="s">
        <v>32</v>
      </c>
      <c r="C42" s="51">
        <v>74434</v>
      </c>
      <c r="E42" s="51">
        <v>3715</v>
      </c>
      <c r="F42" s="51"/>
      <c r="G42" s="51"/>
      <c r="H42" s="51"/>
      <c r="I42" s="51">
        <v>70719</v>
      </c>
      <c r="L42" s="51">
        <v>36365</v>
      </c>
      <c r="N42" s="52"/>
      <c r="O42" s="14"/>
      <c r="P42" s="14"/>
      <c r="Q42" s="14"/>
      <c r="R42" s="14"/>
      <c r="S42" s="14"/>
      <c r="T42" s="17"/>
      <c r="U42" s="17"/>
      <c r="V42" s="17"/>
      <c r="W42" s="17"/>
      <c r="X42" s="17"/>
      <c r="Y42" s="17"/>
      <c r="Z42" s="17"/>
      <c r="AA42" s="17"/>
      <c r="AB42" s="22"/>
      <c r="AC42" s="22"/>
      <c r="AD42" s="14"/>
      <c r="AE42" s="14"/>
      <c r="AF42" s="14"/>
      <c r="AG42" s="14"/>
      <c r="AH42" s="12"/>
      <c r="AI42" s="12"/>
      <c r="AJ42" s="12"/>
      <c r="AK42" s="12"/>
      <c r="AL42" s="12"/>
      <c r="AM42" s="12"/>
      <c r="AN42" s="12"/>
      <c r="AO42" s="12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>
      <c r="A43" s="53" t="s">
        <v>33</v>
      </c>
      <c r="C43" s="51">
        <v>37153</v>
      </c>
      <c r="E43" s="51">
        <v>7329</v>
      </c>
      <c r="F43" s="51"/>
      <c r="G43" s="51"/>
      <c r="H43" s="51"/>
      <c r="I43" s="51">
        <v>29824</v>
      </c>
      <c r="L43" s="51">
        <v>4290</v>
      </c>
      <c r="N43" s="52"/>
      <c r="O43" s="14"/>
      <c r="P43" s="14"/>
      <c r="Q43" s="14"/>
      <c r="R43" s="14"/>
      <c r="S43" s="14"/>
      <c r="T43" s="17"/>
      <c r="U43" s="17"/>
      <c r="V43" s="17"/>
      <c r="W43" s="17"/>
      <c r="X43" s="17"/>
      <c r="Y43" s="17"/>
      <c r="Z43" s="17"/>
      <c r="AA43" s="17"/>
      <c r="AB43" s="14"/>
      <c r="AC43" s="14"/>
      <c r="AD43" s="14"/>
      <c r="AE43" s="14"/>
      <c r="AF43" s="14"/>
      <c r="AG43" s="14"/>
      <c r="AH43" s="12"/>
      <c r="AI43" s="12"/>
      <c r="AJ43" s="12"/>
      <c r="AK43" s="12"/>
      <c r="AL43" s="12"/>
      <c r="AM43" s="12"/>
      <c r="AN43" s="12"/>
      <c r="AO43" s="12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>
      <c r="A44" s="53" t="s">
        <v>34</v>
      </c>
      <c r="C44" s="51">
        <v>1999398</v>
      </c>
      <c r="E44" s="51">
        <v>952452</v>
      </c>
      <c r="F44" s="51"/>
      <c r="G44" s="51"/>
      <c r="H44" s="51"/>
      <c r="I44" s="51">
        <v>1046946</v>
      </c>
      <c r="J44" s="51"/>
      <c r="K44" s="51"/>
      <c r="L44" s="51">
        <v>447985</v>
      </c>
      <c r="M44" s="51"/>
      <c r="N44" s="52"/>
      <c r="O44" s="14"/>
      <c r="P44" s="14"/>
      <c r="Q44" s="14"/>
      <c r="R44" s="14"/>
      <c r="S44" s="14"/>
      <c r="T44" s="17"/>
      <c r="U44" s="17"/>
      <c r="V44" s="17"/>
      <c r="W44" s="17"/>
      <c r="X44" s="17"/>
      <c r="Y44" s="17"/>
      <c r="Z44" s="17"/>
      <c r="AA44" s="17"/>
      <c r="AB44" s="14"/>
      <c r="AC44" s="14"/>
      <c r="AD44" s="14"/>
      <c r="AE44" s="14"/>
      <c r="AF44" s="14"/>
      <c r="AG44" s="14"/>
      <c r="AH44" s="12"/>
      <c r="AI44" s="12"/>
      <c r="AJ44" s="12"/>
      <c r="AK44" s="12"/>
      <c r="AL44" s="12"/>
      <c r="AM44" s="12"/>
      <c r="AN44" s="12"/>
      <c r="AO44" s="12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</row>
    <row r="45" spans="1:52">
      <c r="A45" s="53" t="s">
        <v>35</v>
      </c>
      <c r="C45" s="51">
        <v>741648</v>
      </c>
      <c r="E45" s="51">
        <v>237292</v>
      </c>
      <c r="F45" s="51"/>
      <c r="G45" s="51"/>
      <c r="H45" s="51"/>
      <c r="I45" s="51">
        <v>504356</v>
      </c>
      <c r="J45" s="51"/>
      <c r="K45" s="51"/>
      <c r="L45" s="51">
        <v>129211</v>
      </c>
      <c r="M45" s="51"/>
      <c r="N45" s="52"/>
      <c r="O45" s="14"/>
      <c r="P45" s="14"/>
      <c r="Q45" s="14"/>
      <c r="R45" s="14"/>
      <c r="S45" s="14"/>
      <c r="T45" s="17"/>
      <c r="U45" s="17"/>
      <c r="V45" s="17"/>
      <c r="W45" s="17"/>
      <c r="X45" s="17"/>
      <c r="Y45" s="17"/>
      <c r="Z45" s="17"/>
      <c r="AA45" s="17"/>
      <c r="AB45" s="14"/>
      <c r="AC45" s="14"/>
      <c r="AD45" s="14"/>
      <c r="AE45" s="14"/>
      <c r="AF45" s="14"/>
      <c r="AG45" s="14"/>
      <c r="AH45" s="12"/>
      <c r="AI45" s="12"/>
      <c r="AJ45" s="12"/>
      <c r="AK45" s="12"/>
      <c r="AL45" s="12"/>
      <c r="AM45" s="12"/>
      <c r="AN45" s="12"/>
      <c r="AO45" s="12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>
      <c r="A46" s="53" t="s">
        <v>36</v>
      </c>
      <c r="C46" s="51">
        <v>354822</v>
      </c>
      <c r="E46" s="51">
        <v>56098</v>
      </c>
      <c r="F46" s="51"/>
      <c r="G46" s="51"/>
      <c r="H46" s="51"/>
      <c r="I46" s="51">
        <v>298724</v>
      </c>
      <c r="J46" s="51"/>
      <c r="K46" s="51"/>
      <c r="L46" s="51">
        <v>150750</v>
      </c>
      <c r="M46" s="51"/>
      <c r="N46" s="52"/>
      <c r="O46" s="14"/>
      <c r="P46" s="14"/>
      <c r="Q46" s="14"/>
      <c r="R46" s="14"/>
      <c r="S46" s="14"/>
      <c r="T46" s="17"/>
      <c r="U46" s="17"/>
      <c r="V46" s="17"/>
      <c r="W46" s="17"/>
      <c r="X46" s="17"/>
      <c r="Y46" s="17"/>
      <c r="Z46" s="17"/>
      <c r="AA46" s="17"/>
      <c r="AB46" s="14"/>
      <c r="AC46" s="14"/>
      <c r="AD46" s="14"/>
      <c r="AE46" s="14"/>
      <c r="AF46" s="14"/>
      <c r="AG46" s="14"/>
      <c r="AH46" s="12"/>
      <c r="AI46" s="12"/>
      <c r="AJ46" s="12"/>
      <c r="AK46" s="12"/>
      <c r="AL46" s="12"/>
      <c r="AM46" s="12"/>
      <c r="AN46" s="12"/>
      <c r="AO46" s="12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>
      <c r="A47" s="53" t="s">
        <v>37</v>
      </c>
      <c r="C47" s="51">
        <v>870180</v>
      </c>
      <c r="E47" s="51">
        <v>223541</v>
      </c>
      <c r="F47" s="51"/>
      <c r="G47" s="51"/>
      <c r="H47" s="51"/>
      <c r="I47" s="51">
        <v>646639</v>
      </c>
      <c r="J47" s="51"/>
      <c r="K47" s="51"/>
      <c r="L47" s="51">
        <v>240018</v>
      </c>
      <c r="M47" s="51"/>
      <c r="N47" s="52"/>
      <c r="O47" s="14"/>
      <c r="P47" s="14"/>
      <c r="Q47" s="14"/>
      <c r="R47" s="14"/>
      <c r="S47" s="14"/>
      <c r="T47" s="17"/>
      <c r="U47" s="17"/>
      <c r="V47" s="17"/>
      <c r="W47" s="17"/>
      <c r="X47" s="17"/>
      <c r="Y47" s="17"/>
      <c r="Z47" s="17"/>
      <c r="AA47" s="17"/>
      <c r="AB47" s="14"/>
      <c r="AC47" s="14"/>
      <c r="AD47" s="14"/>
      <c r="AE47" s="14"/>
      <c r="AF47" s="14"/>
      <c r="AG47" s="14"/>
      <c r="AH47" s="12"/>
      <c r="AI47" s="12"/>
      <c r="AJ47" s="12"/>
      <c r="AK47" s="12"/>
      <c r="AL47" s="12"/>
      <c r="AM47" s="12"/>
      <c r="AN47" s="12"/>
      <c r="AO47" s="12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>
      <c r="A48" s="53" t="s">
        <v>38</v>
      </c>
      <c r="C48" s="51">
        <v>413396</v>
      </c>
      <c r="E48" s="51">
        <v>99035</v>
      </c>
      <c r="F48" s="51"/>
      <c r="G48" s="51"/>
      <c r="H48" s="51"/>
      <c r="I48" s="51">
        <v>314361</v>
      </c>
      <c r="J48" s="51"/>
      <c r="K48" s="51"/>
      <c r="L48" s="51">
        <v>127901</v>
      </c>
      <c r="M48" s="51"/>
      <c r="N48" s="52"/>
      <c r="O48" s="14"/>
      <c r="P48" s="14"/>
      <c r="Q48" s="14"/>
      <c r="R48" s="14"/>
      <c r="S48" s="14"/>
      <c r="T48" s="17"/>
      <c r="U48" s="17"/>
      <c r="V48" s="17"/>
      <c r="W48" s="17"/>
      <c r="X48" s="17"/>
      <c r="Y48" s="17"/>
      <c r="Z48" s="17"/>
      <c r="AA48" s="17"/>
      <c r="AB48" s="14"/>
      <c r="AC48" s="14"/>
      <c r="AD48" s="14"/>
      <c r="AE48" s="14"/>
      <c r="AF48" s="14"/>
      <c r="AG48" s="14"/>
      <c r="AH48" s="12"/>
      <c r="AI48" s="12"/>
      <c r="AJ48" s="12"/>
      <c r="AK48" s="12"/>
      <c r="AL48" s="12"/>
      <c r="AM48" s="12"/>
      <c r="AN48" s="12"/>
      <c r="AO48" s="12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>
      <c r="A49" s="53" t="s">
        <v>39</v>
      </c>
      <c r="C49" s="51">
        <v>592018</v>
      </c>
      <c r="E49" s="51">
        <v>131465</v>
      </c>
      <c r="F49" s="51"/>
      <c r="G49" s="51"/>
      <c r="H49" s="51"/>
      <c r="I49" s="51">
        <v>460553</v>
      </c>
      <c r="J49" s="51"/>
      <c r="K49" s="51"/>
      <c r="L49" s="51">
        <v>120606</v>
      </c>
      <c r="M49" s="51"/>
      <c r="N49" s="52"/>
      <c r="O49" s="14"/>
      <c r="P49" s="14"/>
      <c r="Q49" s="14"/>
      <c r="R49" s="14"/>
      <c r="S49" s="14"/>
      <c r="T49" s="17"/>
      <c r="U49" s="17"/>
      <c r="V49" s="17"/>
      <c r="W49" s="17"/>
      <c r="X49" s="17"/>
      <c r="Y49" s="17"/>
      <c r="Z49" s="17"/>
      <c r="AA49" s="17"/>
      <c r="AB49" s="14"/>
      <c r="AC49" s="14"/>
      <c r="AD49" s="14"/>
      <c r="AE49" s="14"/>
      <c r="AF49" s="14"/>
      <c r="AG49" s="14"/>
      <c r="AH49" s="12"/>
      <c r="AI49" s="12"/>
      <c r="AJ49" s="12"/>
      <c r="AK49" s="12"/>
      <c r="AL49" s="12"/>
      <c r="AM49" s="12"/>
      <c r="AN49" s="12"/>
      <c r="AO49" s="12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</row>
    <row r="50" spans="1:52">
      <c r="A50" s="53" t="s">
        <v>40</v>
      </c>
      <c r="C50" s="51">
        <v>231194</v>
      </c>
      <c r="E50" s="51">
        <v>34029</v>
      </c>
      <c r="F50" s="51"/>
      <c r="G50" s="51"/>
      <c r="H50" s="51"/>
      <c r="I50" s="51">
        <v>197165</v>
      </c>
      <c r="L50" s="51">
        <v>52724</v>
      </c>
      <c r="N50" s="52"/>
      <c r="O50" s="14"/>
      <c r="P50" s="14"/>
      <c r="Q50" s="14"/>
      <c r="R50" s="14"/>
      <c r="S50" s="14"/>
      <c r="T50" s="17"/>
      <c r="U50" s="17"/>
      <c r="V50" s="17"/>
      <c r="W50" s="17"/>
      <c r="X50" s="17"/>
      <c r="Y50" s="17"/>
      <c r="Z50" s="17"/>
      <c r="AA50" s="17"/>
      <c r="AB50" s="14"/>
      <c r="AC50" s="14"/>
      <c r="AD50" s="14"/>
      <c r="AE50" s="14"/>
      <c r="AF50" s="14"/>
      <c r="AG50" s="14"/>
      <c r="AH50" s="12"/>
      <c r="AI50" s="12"/>
      <c r="AJ50" s="12"/>
      <c r="AK50" s="12"/>
      <c r="AL50" s="12"/>
      <c r="AM50" s="12"/>
      <c r="AN50" s="12"/>
      <c r="AO50" s="12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</row>
    <row r="51" spans="1:52">
      <c r="A51" s="53" t="s">
        <v>19</v>
      </c>
      <c r="E51" s="57"/>
      <c r="F51" s="57"/>
      <c r="G51" s="57"/>
      <c r="H51" s="57"/>
      <c r="I51" s="57"/>
      <c r="J51" s="57"/>
      <c r="K51" s="57"/>
      <c r="L51" s="57"/>
      <c r="M51" s="57"/>
      <c r="N51" s="52"/>
      <c r="O51" s="14"/>
      <c r="P51" s="14"/>
      <c r="Q51" s="14"/>
      <c r="R51" s="14"/>
      <c r="S51" s="14"/>
      <c r="T51" s="17"/>
      <c r="U51" s="17"/>
      <c r="V51" s="17"/>
      <c r="W51" s="17"/>
      <c r="X51" s="17"/>
      <c r="Y51" s="17"/>
      <c r="Z51" s="17"/>
      <c r="AA51" s="17"/>
      <c r="AB51" s="22"/>
      <c r="AC51" s="22"/>
      <c r="AD51" s="14"/>
      <c r="AE51" s="14"/>
      <c r="AF51" s="14"/>
      <c r="AG51" s="14"/>
      <c r="AH51" s="12"/>
      <c r="AI51" s="12"/>
      <c r="AJ51" s="12"/>
      <c r="AK51" s="12"/>
      <c r="AL51" s="12"/>
      <c r="AM51" s="12"/>
      <c r="AN51" s="12"/>
      <c r="AO51" s="12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</row>
    <row r="52" spans="1:52">
      <c r="E52" s="56"/>
      <c r="F52" s="56"/>
      <c r="G52" s="56"/>
      <c r="H52" s="56"/>
      <c r="I52" s="56"/>
      <c r="J52" s="56"/>
      <c r="K52" s="56"/>
      <c r="L52" s="56"/>
      <c r="M52" s="56"/>
      <c r="N52" s="52"/>
      <c r="O52" s="14"/>
      <c r="P52" s="14"/>
      <c r="Q52" s="14"/>
      <c r="R52" s="14"/>
      <c r="S52" s="14"/>
      <c r="T52" s="17"/>
      <c r="U52" s="18"/>
      <c r="V52" s="18"/>
      <c r="W52" s="18"/>
      <c r="X52" s="18"/>
      <c r="Y52" s="18"/>
      <c r="Z52" s="18"/>
      <c r="AA52" s="18"/>
      <c r="AB52" s="19"/>
      <c r="AC52" s="19"/>
      <c r="AD52" s="19"/>
      <c r="AE52" s="19"/>
      <c r="AF52" s="19"/>
      <c r="AG52" s="19"/>
      <c r="AH52" s="12"/>
      <c r="AI52" s="12"/>
      <c r="AJ52" s="12"/>
      <c r="AK52" s="12"/>
      <c r="AL52" s="12"/>
      <c r="AM52" s="12"/>
      <c r="AN52" s="12"/>
      <c r="AO52" s="12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</row>
    <row r="53" spans="1:52">
      <c r="E53" s="56"/>
      <c r="F53" s="56"/>
      <c r="G53" s="56"/>
      <c r="H53" s="56"/>
      <c r="I53" s="56"/>
      <c r="J53" s="56"/>
      <c r="K53" s="56"/>
      <c r="L53" s="56"/>
      <c r="M53" s="56"/>
      <c r="N53" s="52"/>
      <c r="O53" s="14"/>
      <c r="P53" s="14"/>
      <c r="Q53" s="14"/>
      <c r="R53" s="14"/>
      <c r="S53" s="14"/>
      <c r="T53" s="17"/>
      <c r="U53" s="18"/>
      <c r="V53" s="18"/>
      <c r="W53" s="18"/>
      <c r="X53" s="18"/>
      <c r="Y53" s="18"/>
      <c r="Z53" s="18"/>
      <c r="AA53" s="18"/>
      <c r="AB53" s="19"/>
      <c r="AC53" s="19"/>
      <c r="AD53" s="19"/>
      <c r="AE53" s="19"/>
      <c r="AF53" s="19"/>
      <c r="AG53" s="19"/>
      <c r="AH53" s="12"/>
      <c r="AI53" s="12"/>
      <c r="AJ53" s="12"/>
      <c r="AK53" s="12"/>
      <c r="AL53" s="12"/>
      <c r="AM53" s="12"/>
      <c r="AN53" s="12"/>
      <c r="AO53" s="12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>
      <c r="E54" s="56"/>
      <c r="F54" s="56"/>
      <c r="G54" s="56"/>
      <c r="H54" s="56"/>
      <c r="I54" s="56"/>
      <c r="J54" s="56"/>
      <c r="K54" s="56"/>
      <c r="L54" s="56"/>
      <c r="M54" s="56"/>
      <c r="N54" s="52"/>
      <c r="O54" s="14"/>
      <c r="P54" s="14"/>
      <c r="Q54" s="14"/>
      <c r="R54" s="14"/>
      <c r="S54" s="14"/>
      <c r="T54" s="17"/>
      <c r="U54" s="18"/>
      <c r="V54" s="18"/>
      <c r="W54" s="18"/>
      <c r="X54" s="18"/>
      <c r="Y54" s="18"/>
      <c r="Z54" s="18"/>
      <c r="AA54" s="18"/>
      <c r="AB54" s="19"/>
      <c r="AC54" s="19"/>
      <c r="AD54" s="19"/>
      <c r="AE54" s="19"/>
      <c r="AF54" s="19"/>
      <c r="AG54" s="19"/>
      <c r="AH54" s="12"/>
      <c r="AI54" s="12"/>
      <c r="AJ54" s="12"/>
      <c r="AK54" s="12"/>
      <c r="AL54" s="12"/>
      <c r="AM54" s="12"/>
      <c r="AN54" s="12"/>
      <c r="AO54" s="12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</row>
    <row r="55" spans="1:52">
      <c r="E55" s="56"/>
      <c r="F55" s="56"/>
      <c r="G55" s="56"/>
      <c r="H55" s="56"/>
      <c r="I55" s="56"/>
      <c r="J55" s="56"/>
      <c r="K55" s="56"/>
      <c r="L55" s="56"/>
      <c r="M55" s="56"/>
      <c r="N55" s="52"/>
      <c r="O55" s="14"/>
      <c r="P55" s="14"/>
      <c r="Q55" s="14"/>
      <c r="R55" s="14"/>
      <c r="S55" s="14"/>
      <c r="T55" s="17"/>
      <c r="U55" s="18"/>
      <c r="V55" s="18"/>
      <c r="W55" s="18"/>
      <c r="X55" s="18"/>
      <c r="Y55" s="18"/>
      <c r="Z55" s="18"/>
      <c r="AA55" s="18"/>
      <c r="AB55" s="19"/>
      <c r="AC55" s="19"/>
      <c r="AD55" s="19"/>
      <c r="AE55" s="19"/>
      <c r="AF55" s="19"/>
      <c r="AG55" s="19"/>
      <c r="AH55" s="12"/>
      <c r="AI55" s="12"/>
      <c r="AJ55" s="12"/>
      <c r="AK55" s="12"/>
      <c r="AL55" s="12"/>
      <c r="AM55" s="12"/>
      <c r="AN55" s="12"/>
      <c r="AO55" s="12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</row>
    <row r="56" spans="1:52">
      <c r="E56" s="56"/>
      <c r="F56" s="56"/>
      <c r="G56" s="56"/>
      <c r="H56" s="56"/>
      <c r="I56" s="56"/>
      <c r="J56" s="56"/>
      <c r="K56" s="56"/>
      <c r="L56" s="56"/>
      <c r="M56" s="56"/>
      <c r="N56" s="52"/>
      <c r="O56" s="14"/>
      <c r="P56" s="14"/>
      <c r="Q56" s="14"/>
      <c r="R56" s="14"/>
      <c r="S56" s="14"/>
      <c r="T56" s="17"/>
      <c r="U56" s="18"/>
      <c r="V56" s="18"/>
      <c r="W56" s="18"/>
      <c r="X56" s="18"/>
      <c r="Y56" s="18"/>
      <c r="Z56" s="18"/>
      <c r="AA56" s="18"/>
      <c r="AB56" s="19"/>
      <c r="AC56" s="19"/>
      <c r="AD56" s="19"/>
      <c r="AE56" s="19"/>
      <c r="AF56" s="19"/>
      <c r="AG56" s="19"/>
      <c r="AH56" s="12"/>
      <c r="AI56" s="12"/>
      <c r="AJ56" s="12"/>
      <c r="AK56" s="12"/>
      <c r="AL56" s="12"/>
      <c r="AM56" s="12"/>
      <c r="AN56" s="12"/>
      <c r="AO56" s="12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</row>
    <row r="57" spans="1:52">
      <c r="E57" s="56"/>
      <c r="F57" s="56"/>
      <c r="G57" s="56"/>
      <c r="H57" s="56"/>
      <c r="I57" s="56"/>
      <c r="J57" s="56"/>
      <c r="K57" s="56"/>
      <c r="L57" s="56"/>
      <c r="M57" s="56"/>
      <c r="N57" s="52"/>
      <c r="O57" s="14"/>
      <c r="P57" s="14"/>
      <c r="Q57" s="14"/>
      <c r="R57" s="14"/>
      <c r="S57" s="14"/>
      <c r="T57" s="17"/>
      <c r="U57" s="18"/>
      <c r="V57" s="18"/>
      <c r="W57" s="18"/>
      <c r="X57" s="18"/>
      <c r="Y57" s="18"/>
      <c r="Z57" s="18"/>
      <c r="AA57" s="18"/>
      <c r="AB57" s="19"/>
      <c r="AC57" s="19"/>
      <c r="AD57" s="19"/>
      <c r="AE57" s="19"/>
      <c r="AF57" s="19"/>
      <c r="AG57" s="19"/>
      <c r="AH57" s="12"/>
      <c r="AI57" s="12"/>
      <c r="AJ57" s="12"/>
      <c r="AK57" s="12"/>
      <c r="AL57" s="12"/>
      <c r="AM57" s="12"/>
      <c r="AN57" s="12"/>
      <c r="AO57" s="12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</row>
    <row r="58" spans="1:52" s="5" customFormat="1" ht="15" customHeight="1">
      <c r="A58" s="25" t="s">
        <v>69</v>
      </c>
      <c r="B58" s="26"/>
      <c r="C58" s="26"/>
      <c r="D58" s="26"/>
      <c r="E58" s="26"/>
      <c r="F58" s="26"/>
      <c r="G58" s="26"/>
      <c r="H58" s="26"/>
      <c r="I58" s="26"/>
      <c r="J58" s="27"/>
      <c r="K58" s="27"/>
      <c r="L58" s="27"/>
      <c r="M58" s="27"/>
      <c r="N58" s="28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</row>
    <row r="59" spans="1:52" s="6" customFormat="1" ht="15" customHeight="1">
      <c r="A59" s="29" t="s">
        <v>77</v>
      </c>
      <c r="B59" s="30"/>
      <c r="C59" s="30"/>
      <c r="D59" s="30"/>
      <c r="E59" s="30"/>
      <c r="F59" s="30"/>
      <c r="G59" s="30"/>
      <c r="H59" s="30"/>
      <c r="I59" s="30"/>
      <c r="J59" s="31"/>
      <c r="K59" s="31"/>
      <c r="L59" s="31"/>
      <c r="M59" s="31"/>
      <c r="N59" s="32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1:52" s="5" customFormat="1" ht="15" customHeight="1">
      <c r="A60" s="33" t="s">
        <v>80</v>
      </c>
      <c r="B60" s="34"/>
      <c r="C60" s="34"/>
      <c r="D60" s="34"/>
      <c r="E60" s="35"/>
      <c r="F60" s="36"/>
      <c r="G60" s="35"/>
      <c r="H60" s="35"/>
      <c r="I60" s="35"/>
      <c r="J60" s="36"/>
      <c r="K60" s="36"/>
      <c r="L60" s="36"/>
      <c r="M60" s="36"/>
      <c r="N60" s="28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</row>
    <row r="61" spans="1:52" s="4" customFormat="1" ht="12" customHeight="1">
      <c r="A61" s="37"/>
      <c r="B61" s="37"/>
      <c r="C61" s="37"/>
      <c r="D61" s="37"/>
      <c r="E61" s="81" t="s">
        <v>67</v>
      </c>
      <c r="F61" s="81"/>
      <c r="G61" s="81"/>
      <c r="H61" s="81"/>
      <c r="I61" s="81"/>
      <c r="J61" s="81"/>
      <c r="K61" s="80"/>
      <c r="L61" s="80"/>
      <c r="M61" s="80"/>
      <c r="N61" s="39"/>
      <c r="O61" s="12"/>
      <c r="P61" s="12"/>
      <c r="Q61" s="12"/>
      <c r="R61" s="12"/>
      <c r="S61" s="12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</row>
    <row r="62" spans="1:52" s="4" customFormat="1" ht="12" customHeight="1">
      <c r="A62" s="37"/>
      <c r="B62" s="37"/>
      <c r="C62" s="37"/>
      <c r="D62" s="37"/>
      <c r="E62" s="41" t="s">
        <v>81</v>
      </c>
      <c r="F62" s="42"/>
      <c r="G62" s="40"/>
      <c r="H62" s="40"/>
      <c r="I62" s="40"/>
      <c r="J62" s="40"/>
      <c r="K62" s="40"/>
      <c r="L62" s="38" t="s">
        <v>72</v>
      </c>
      <c r="M62" s="40"/>
      <c r="N62" s="39"/>
      <c r="O62" s="12"/>
      <c r="P62" s="12"/>
      <c r="Q62" s="12"/>
      <c r="R62" s="12"/>
      <c r="S62" s="12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</row>
    <row r="63" spans="1:52" s="4" customFormat="1" ht="12" customHeight="1">
      <c r="A63" s="43" t="s">
        <v>0</v>
      </c>
      <c r="B63" s="44"/>
      <c r="C63" s="45" t="s">
        <v>66</v>
      </c>
      <c r="D63" s="44"/>
      <c r="E63" s="46" t="s">
        <v>82</v>
      </c>
      <c r="F63" s="47"/>
      <c r="G63" s="40"/>
      <c r="H63" s="82" t="s">
        <v>70</v>
      </c>
      <c r="I63" s="82"/>
      <c r="J63" s="82"/>
      <c r="K63" s="58"/>
      <c r="L63" s="48" t="s">
        <v>73</v>
      </c>
      <c r="M63" s="48"/>
      <c r="N63" s="39"/>
      <c r="O63" s="12"/>
      <c r="P63" s="12"/>
      <c r="Q63" s="12"/>
      <c r="R63" s="12"/>
      <c r="S63" s="12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</row>
    <row r="64" spans="1:52" ht="15" customHeight="1">
      <c r="E64" s="59"/>
      <c r="F64" s="59"/>
      <c r="G64" s="59"/>
      <c r="H64" s="59"/>
      <c r="I64" s="59"/>
      <c r="J64" s="59"/>
      <c r="K64" s="59"/>
      <c r="L64" s="59"/>
      <c r="M64" s="59"/>
      <c r="N64" s="60"/>
    </row>
    <row r="65" spans="1:52">
      <c r="A65" s="53" t="s">
        <v>41</v>
      </c>
      <c r="C65" s="51">
        <f>SUM(C66:C69)</f>
        <v>1944578</v>
      </c>
      <c r="E65" s="51">
        <f>SUM(E66:E69)</f>
        <v>527393</v>
      </c>
      <c r="F65" s="51"/>
      <c r="G65" s="51"/>
      <c r="H65" s="51"/>
      <c r="I65" s="51">
        <f>SUM(I66:I69)</f>
        <v>1417185</v>
      </c>
      <c r="J65" s="51"/>
      <c r="K65" s="51"/>
      <c r="L65" s="51">
        <f>SUM(L66:L69)</f>
        <v>378070</v>
      </c>
      <c r="M65" s="51"/>
      <c r="N65" s="52"/>
      <c r="O65" s="14"/>
      <c r="P65" s="14"/>
      <c r="Q65" s="14"/>
      <c r="R65" s="14"/>
      <c r="S65" s="14"/>
      <c r="T65" s="17"/>
      <c r="U65" s="17"/>
      <c r="V65" s="17"/>
      <c r="W65" s="17"/>
      <c r="X65" s="17"/>
      <c r="Y65" s="17"/>
      <c r="Z65" s="17"/>
      <c r="AA65" s="17"/>
      <c r="AB65" s="14"/>
      <c r="AC65" s="14"/>
      <c r="AD65" s="14"/>
      <c r="AE65" s="14"/>
      <c r="AF65" s="14"/>
      <c r="AG65" s="14"/>
      <c r="AH65" s="12"/>
      <c r="AI65" s="12"/>
      <c r="AJ65" s="12"/>
      <c r="AK65" s="12"/>
      <c r="AL65" s="12"/>
      <c r="AM65" s="12"/>
      <c r="AN65" s="12"/>
      <c r="AO65" s="12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>
      <c r="A66" s="53" t="s">
        <v>42</v>
      </c>
      <c r="C66" s="51">
        <v>475770</v>
      </c>
      <c r="E66" s="51">
        <v>171135</v>
      </c>
      <c r="F66" s="51"/>
      <c r="G66" s="51"/>
      <c r="H66" s="51"/>
      <c r="I66" s="51">
        <v>304635</v>
      </c>
      <c r="J66" s="51"/>
      <c r="K66" s="51"/>
      <c r="L66" s="51">
        <v>135709</v>
      </c>
      <c r="M66" s="51"/>
      <c r="N66" s="52"/>
      <c r="O66" s="14"/>
      <c r="P66" s="14"/>
      <c r="Q66" s="14"/>
      <c r="R66" s="14"/>
      <c r="S66" s="14"/>
      <c r="T66" s="17"/>
      <c r="U66" s="17"/>
      <c r="V66" s="17"/>
      <c r="W66" s="17"/>
      <c r="X66" s="17"/>
      <c r="Y66" s="17"/>
      <c r="Z66" s="17"/>
      <c r="AA66" s="17"/>
      <c r="AB66" s="14"/>
      <c r="AC66" s="14"/>
      <c r="AD66" s="14"/>
      <c r="AE66" s="14"/>
      <c r="AF66" s="14"/>
      <c r="AG66" s="14"/>
      <c r="AH66" s="12"/>
      <c r="AI66" s="12"/>
      <c r="AJ66" s="12"/>
      <c r="AK66" s="12"/>
      <c r="AL66" s="12"/>
      <c r="AM66" s="12"/>
      <c r="AN66" s="12"/>
      <c r="AO66" s="12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>
      <c r="A67" s="53" t="s">
        <v>43</v>
      </c>
      <c r="C67" s="51">
        <v>477746</v>
      </c>
      <c r="E67" s="51">
        <v>82134</v>
      </c>
      <c r="F67" s="51"/>
      <c r="G67" s="51"/>
      <c r="H67" s="51"/>
      <c r="I67" s="51">
        <v>395612</v>
      </c>
      <c r="J67" s="51"/>
      <c r="L67" s="51">
        <v>101956</v>
      </c>
      <c r="N67" s="52"/>
      <c r="O67" s="14"/>
      <c r="P67" s="14"/>
      <c r="Q67" s="14"/>
      <c r="R67" s="14"/>
      <c r="S67" s="14"/>
      <c r="T67" s="17"/>
      <c r="U67" s="17"/>
      <c r="V67" s="17"/>
      <c r="W67" s="17"/>
      <c r="X67" s="17"/>
      <c r="Y67" s="17"/>
      <c r="Z67" s="17"/>
      <c r="AA67" s="17"/>
      <c r="AB67" s="22"/>
      <c r="AC67" s="22"/>
      <c r="AD67" s="14"/>
      <c r="AE67" s="14"/>
      <c r="AF67" s="14"/>
      <c r="AG67" s="14"/>
      <c r="AH67" s="12"/>
      <c r="AI67" s="12"/>
      <c r="AJ67" s="12"/>
      <c r="AK67" s="12"/>
      <c r="AL67" s="12"/>
      <c r="AM67" s="12"/>
      <c r="AN67" s="12"/>
      <c r="AO67" s="12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>
      <c r="A68" s="53" t="s">
        <v>44</v>
      </c>
      <c r="C68" s="51">
        <v>318802</v>
      </c>
      <c r="E68" s="51">
        <v>38931</v>
      </c>
      <c r="F68" s="51"/>
      <c r="G68" s="51"/>
      <c r="H68" s="51"/>
      <c r="I68" s="51">
        <v>279871</v>
      </c>
      <c r="J68" s="51"/>
      <c r="K68" s="51"/>
      <c r="L68" s="51">
        <v>29048</v>
      </c>
      <c r="M68" s="51"/>
      <c r="N68" s="52"/>
      <c r="O68" s="14"/>
      <c r="P68" s="14"/>
      <c r="Q68" s="14"/>
      <c r="R68" s="14"/>
      <c r="S68" s="14"/>
      <c r="T68" s="17"/>
      <c r="U68" s="17"/>
      <c r="V68" s="17"/>
      <c r="W68" s="17"/>
      <c r="X68" s="17"/>
      <c r="Y68" s="17"/>
      <c r="Z68" s="17"/>
      <c r="AA68" s="17"/>
      <c r="AB68" s="22"/>
      <c r="AC68" s="22"/>
      <c r="AD68" s="14"/>
      <c r="AE68" s="14"/>
      <c r="AF68" s="14"/>
      <c r="AG68" s="14"/>
      <c r="AH68" s="12"/>
      <c r="AI68" s="12"/>
      <c r="AJ68" s="12"/>
      <c r="AK68" s="12"/>
      <c r="AL68" s="12"/>
      <c r="AM68" s="12"/>
      <c r="AN68" s="12"/>
      <c r="AO68" s="12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>
      <c r="A69" s="53" t="s">
        <v>45</v>
      </c>
      <c r="C69" s="51">
        <v>672260</v>
      </c>
      <c r="E69" s="51">
        <v>235193</v>
      </c>
      <c r="F69" s="51"/>
      <c r="G69" s="51"/>
      <c r="H69" s="51"/>
      <c r="I69" s="51">
        <v>437067</v>
      </c>
      <c r="J69" s="51"/>
      <c r="K69" s="51"/>
      <c r="L69" s="51">
        <v>111357</v>
      </c>
      <c r="M69" s="51"/>
      <c r="N69" s="52"/>
      <c r="O69" s="14"/>
      <c r="P69" s="14"/>
      <c r="Q69" s="14"/>
      <c r="R69" s="14"/>
      <c r="S69" s="14"/>
      <c r="T69" s="17"/>
      <c r="U69" s="17"/>
      <c r="V69" s="17"/>
      <c r="W69" s="17"/>
      <c r="X69" s="17"/>
      <c r="Y69" s="17"/>
      <c r="Z69" s="17"/>
      <c r="AA69" s="17"/>
      <c r="AB69" s="22"/>
      <c r="AC69" s="22"/>
      <c r="AD69" s="14"/>
      <c r="AE69" s="14"/>
      <c r="AF69" s="14"/>
      <c r="AG69" s="14"/>
      <c r="AH69" s="12"/>
      <c r="AI69" s="12"/>
      <c r="AJ69" s="12"/>
      <c r="AK69" s="12"/>
      <c r="AL69" s="12"/>
      <c r="AM69" s="12"/>
      <c r="AN69" s="12"/>
      <c r="AO69" s="12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>
      <c r="A70" s="49"/>
      <c r="B70" s="39"/>
      <c r="C70" s="55"/>
      <c r="D70" s="39"/>
      <c r="E70" s="51"/>
      <c r="F70" s="51"/>
      <c r="G70" s="51"/>
      <c r="H70" s="51"/>
      <c r="I70" s="51"/>
      <c r="J70" s="51"/>
      <c r="K70" s="51"/>
      <c r="L70" s="51"/>
      <c r="M70" s="51"/>
      <c r="N70" s="52"/>
      <c r="O70" s="14"/>
      <c r="P70" s="14"/>
      <c r="Q70" s="14"/>
      <c r="R70" s="14"/>
      <c r="S70" s="14"/>
      <c r="T70" s="17"/>
      <c r="U70" s="17"/>
      <c r="V70" s="17"/>
      <c r="W70" s="17"/>
      <c r="X70" s="17"/>
      <c r="Y70" s="17"/>
      <c r="Z70" s="17"/>
      <c r="AA70" s="17"/>
      <c r="AB70" s="22"/>
      <c r="AC70" s="22"/>
      <c r="AD70" s="14"/>
      <c r="AE70" s="14"/>
      <c r="AF70" s="14"/>
      <c r="AG70" s="14"/>
      <c r="AH70" s="12"/>
      <c r="AI70" s="12"/>
      <c r="AJ70" s="12"/>
      <c r="AK70" s="12"/>
      <c r="AL70" s="12"/>
      <c r="AM70" s="12"/>
      <c r="AN70" s="12"/>
      <c r="AO70" s="12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ht="12.75" customHeight="1">
      <c r="A71" s="49" t="s">
        <v>46</v>
      </c>
      <c r="B71" s="39"/>
      <c r="C71" s="51">
        <f>SUM(C72:C75)</f>
        <v>2771215</v>
      </c>
      <c r="D71" s="39"/>
      <c r="E71" s="51">
        <f>SUM(E72:E75)</f>
        <v>817435</v>
      </c>
      <c r="F71" s="51"/>
      <c r="G71" s="51"/>
      <c r="H71" s="51"/>
      <c r="I71" s="51">
        <f>SUM(I72:I75)</f>
        <v>1953780</v>
      </c>
      <c r="J71" s="51"/>
      <c r="K71" s="51"/>
      <c r="L71" s="51">
        <f>SUM(L72:L75)</f>
        <v>631823</v>
      </c>
      <c r="M71" s="51"/>
      <c r="N71" s="52"/>
      <c r="O71" s="14"/>
      <c r="P71" s="14"/>
      <c r="Q71" s="14"/>
      <c r="R71" s="14"/>
      <c r="S71" s="14"/>
      <c r="T71" s="17"/>
      <c r="U71" s="17"/>
      <c r="V71" s="17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12"/>
      <c r="AJ71" s="12"/>
      <c r="AK71" s="12"/>
      <c r="AL71" s="12"/>
      <c r="AM71" s="12"/>
      <c r="AN71" s="12"/>
      <c r="AO71" s="12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>
      <c r="A72" s="53" t="s">
        <v>47</v>
      </c>
      <c r="C72" s="51">
        <v>319594</v>
      </c>
      <c r="E72" s="51">
        <v>64215</v>
      </c>
      <c r="F72" s="51"/>
      <c r="G72" s="51"/>
      <c r="H72" s="51"/>
      <c r="I72" s="51">
        <v>255379</v>
      </c>
      <c r="J72" s="51"/>
      <c r="K72" s="51"/>
      <c r="L72" s="51">
        <v>50535</v>
      </c>
      <c r="M72" s="51"/>
      <c r="N72" s="52"/>
      <c r="O72" s="14"/>
      <c r="P72" s="14"/>
      <c r="Q72" s="14"/>
      <c r="R72" s="14"/>
      <c r="S72" s="14"/>
      <c r="T72" s="17"/>
      <c r="U72" s="17"/>
      <c r="V72" s="17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12"/>
      <c r="AJ72" s="12"/>
      <c r="AK72" s="12"/>
      <c r="AL72" s="12"/>
      <c r="AM72" s="12"/>
      <c r="AN72" s="12"/>
      <c r="AO72" s="12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>
      <c r="A73" s="53" t="s">
        <v>48</v>
      </c>
      <c r="C73" s="51">
        <v>418676</v>
      </c>
      <c r="E73" s="51">
        <v>148388</v>
      </c>
      <c r="F73" s="51"/>
      <c r="G73" s="51"/>
      <c r="H73" s="51"/>
      <c r="I73" s="51">
        <v>270288</v>
      </c>
      <c r="J73" s="51"/>
      <c r="K73" s="51"/>
      <c r="L73" s="51">
        <v>88854</v>
      </c>
      <c r="M73" s="51"/>
      <c r="N73" s="52"/>
      <c r="O73" s="14"/>
      <c r="P73" s="14"/>
      <c r="Q73" s="14"/>
      <c r="R73" s="14"/>
      <c r="S73" s="14"/>
      <c r="T73" s="17"/>
      <c r="U73" s="17"/>
      <c r="V73" s="17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12"/>
      <c r="AJ73" s="12"/>
      <c r="AK73" s="12"/>
      <c r="AL73" s="12"/>
      <c r="AM73" s="12"/>
      <c r="AN73" s="12"/>
      <c r="AO73" s="12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>
      <c r="A74" s="53" t="s">
        <v>49</v>
      </c>
      <c r="C74" s="51">
        <v>354527</v>
      </c>
      <c r="E74" s="51">
        <v>75619</v>
      </c>
      <c r="F74" s="51"/>
      <c r="G74" s="51"/>
      <c r="H74" s="51"/>
      <c r="I74" s="51">
        <v>278908</v>
      </c>
      <c r="J74" s="51"/>
      <c r="L74" s="51">
        <v>46393</v>
      </c>
      <c r="N74" s="52"/>
      <c r="O74" s="14"/>
      <c r="P74" s="14"/>
      <c r="Q74" s="14"/>
      <c r="R74" s="14"/>
      <c r="S74" s="14"/>
      <c r="T74" s="17"/>
      <c r="U74" s="17"/>
      <c r="V74" s="17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12"/>
      <c r="AJ74" s="12"/>
      <c r="AK74" s="12"/>
      <c r="AL74" s="12"/>
      <c r="AM74" s="12"/>
      <c r="AN74" s="12"/>
      <c r="AO74" s="12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>
      <c r="A75" s="53" t="s">
        <v>50</v>
      </c>
      <c r="C75" s="51">
        <v>1678418</v>
      </c>
      <c r="E75" s="51">
        <v>529213</v>
      </c>
      <c r="F75" s="51"/>
      <c r="G75" s="51"/>
      <c r="H75" s="51"/>
      <c r="I75" s="51">
        <v>1149205</v>
      </c>
      <c r="J75" s="51"/>
      <c r="K75" s="51"/>
      <c r="L75" s="51">
        <v>446041</v>
      </c>
      <c r="M75" s="51"/>
      <c r="N75" s="55"/>
      <c r="O75" s="23"/>
      <c r="P75" s="14"/>
      <c r="Q75" s="14"/>
      <c r="R75" s="14"/>
      <c r="S75" s="14"/>
      <c r="T75" s="17"/>
      <c r="U75" s="17"/>
      <c r="V75" s="17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12"/>
      <c r="AJ75" s="12"/>
      <c r="AK75" s="12"/>
      <c r="AL75" s="12"/>
      <c r="AM75" s="12"/>
      <c r="AN75" s="12"/>
      <c r="AO75" s="12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ht="15" customHeight="1">
      <c r="C76" s="51"/>
      <c r="F76" s="51"/>
      <c r="H76" s="51"/>
      <c r="J76" s="51"/>
      <c r="K76" s="51"/>
      <c r="L76" s="51"/>
      <c r="M76" s="51"/>
      <c r="N76" s="52"/>
      <c r="O76" s="14"/>
      <c r="P76" s="14"/>
      <c r="Q76" s="14"/>
      <c r="R76" s="14"/>
      <c r="S76" s="14"/>
      <c r="T76" s="17"/>
      <c r="U76" s="17"/>
      <c r="V76" s="17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12"/>
      <c r="AJ76" s="12"/>
      <c r="AK76" s="12"/>
      <c r="AL76" s="12"/>
      <c r="AM76" s="12"/>
      <c r="AN76" s="12"/>
      <c r="AO76" s="12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>
      <c r="A77" s="53" t="s">
        <v>51</v>
      </c>
      <c r="C77" s="51">
        <f>SUM(C78:C85)</f>
        <v>1696323</v>
      </c>
      <c r="E77" s="51">
        <f>SUM(E78:E85)</f>
        <v>811842</v>
      </c>
      <c r="F77" s="51"/>
      <c r="G77" s="51"/>
      <c r="H77" s="51"/>
      <c r="I77" s="51">
        <f>SUM(I78:I85)</f>
        <v>884481</v>
      </c>
      <c r="J77" s="51"/>
      <c r="K77" s="51"/>
      <c r="L77" s="51">
        <f>SUM(L78:L85)</f>
        <v>331488</v>
      </c>
      <c r="M77" s="51"/>
      <c r="N77" s="52"/>
      <c r="O77" s="14"/>
      <c r="P77" s="14"/>
      <c r="Q77" s="14"/>
      <c r="R77" s="14"/>
      <c r="S77" s="14"/>
      <c r="T77" s="17"/>
      <c r="U77" s="17"/>
      <c r="V77" s="17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12"/>
      <c r="AJ77" s="12"/>
      <c r="AK77" s="12"/>
      <c r="AL77" s="12"/>
      <c r="AM77" s="12"/>
      <c r="AN77" s="12"/>
      <c r="AO77" s="12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>
      <c r="A78" s="53" t="s">
        <v>52</v>
      </c>
      <c r="C78" s="51">
        <v>525439</v>
      </c>
      <c r="E78" s="51">
        <v>297626</v>
      </c>
      <c r="F78" s="51"/>
      <c r="G78" s="51"/>
      <c r="H78" s="51"/>
      <c r="I78" s="51">
        <v>227813</v>
      </c>
      <c r="J78" s="51"/>
      <c r="K78" s="51"/>
      <c r="L78" s="51">
        <v>102894</v>
      </c>
      <c r="M78" s="51"/>
      <c r="N78" s="52"/>
      <c r="O78" s="14"/>
      <c r="P78" s="14"/>
      <c r="Q78" s="14"/>
      <c r="R78" s="14"/>
      <c r="S78" s="14"/>
      <c r="T78" s="17"/>
      <c r="U78" s="17"/>
      <c r="V78" s="17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12"/>
      <c r="AJ78" s="12"/>
      <c r="AK78" s="12"/>
      <c r="AL78" s="12"/>
      <c r="AM78" s="12"/>
      <c r="AN78" s="12"/>
      <c r="AO78" s="12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>
      <c r="A79" s="53" t="s">
        <v>53</v>
      </c>
      <c r="C79" s="51">
        <v>358393</v>
      </c>
      <c r="E79" s="51">
        <v>185142</v>
      </c>
      <c r="F79" s="51"/>
      <c r="G79" s="51"/>
      <c r="H79" s="51"/>
      <c r="I79" s="51">
        <v>173251</v>
      </c>
      <c r="L79" s="51">
        <v>81712</v>
      </c>
      <c r="N79" s="52"/>
      <c r="O79" s="14"/>
      <c r="P79" s="14"/>
      <c r="Q79" s="14"/>
      <c r="R79" s="14"/>
      <c r="S79" s="14"/>
      <c r="T79" s="17"/>
      <c r="U79" s="17"/>
      <c r="V79" s="17"/>
      <c r="W79" s="20" t="s">
        <v>20</v>
      </c>
      <c r="X79" s="20"/>
      <c r="Y79" s="20" t="s">
        <v>21</v>
      </c>
      <c r="Z79" s="20"/>
      <c r="AA79" s="20" t="s">
        <v>22</v>
      </c>
      <c r="AB79" s="20"/>
      <c r="AC79" s="20" t="s">
        <v>22</v>
      </c>
      <c r="AD79" s="20"/>
      <c r="AE79" s="20"/>
      <c r="AF79" s="20"/>
      <c r="AG79" s="20"/>
      <c r="AH79" s="20"/>
      <c r="AI79" s="12"/>
      <c r="AJ79" s="12"/>
      <c r="AK79" s="12"/>
      <c r="AL79" s="12"/>
      <c r="AM79" s="12"/>
      <c r="AN79" s="12"/>
      <c r="AO79" s="12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>
      <c r="A80" s="53" t="s">
        <v>54</v>
      </c>
      <c r="C80" s="51">
        <v>132411</v>
      </c>
      <c r="E80" s="51">
        <v>50883</v>
      </c>
      <c r="F80" s="51"/>
      <c r="G80" s="51"/>
      <c r="H80" s="51"/>
      <c r="I80" s="51">
        <v>81528</v>
      </c>
      <c r="L80" s="51">
        <v>22138</v>
      </c>
      <c r="N80" s="52"/>
      <c r="O80" s="14"/>
      <c r="P80" s="14"/>
      <c r="Q80" s="14"/>
      <c r="R80" s="14"/>
      <c r="S80" s="14"/>
      <c r="T80" s="17"/>
      <c r="U80" s="17"/>
      <c r="V80" s="17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12"/>
      <c r="AJ80" s="12"/>
      <c r="AK80" s="12"/>
      <c r="AL80" s="12"/>
      <c r="AM80" s="12"/>
      <c r="AN80" s="12"/>
      <c r="AO80" s="12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>
      <c r="A81" s="53" t="s">
        <v>55</v>
      </c>
      <c r="C81" s="51">
        <v>95887</v>
      </c>
      <c r="E81" s="51">
        <v>21354</v>
      </c>
      <c r="F81" s="51"/>
      <c r="G81" s="51"/>
      <c r="H81" s="51"/>
      <c r="I81" s="51">
        <v>74533</v>
      </c>
      <c r="L81" s="51">
        <v>14792</v>
      </c>
      <c r="N81" s="52"/>
      <c r="O81" s="14"/>
      <c r="P81" s="14"/>
      <c r="Q81" s="14"/>
      <c r="R81" s="14"/>
      <c r="S81" s="14"/>
      <c r="T81" s="17"/>
      <c r="U81" s="17"/>
      <c r="V81" s="17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12"/>
      <c r="AJ81" s="12"/>
      <c r="AK81" s="12"/>
      <c r="AL81" s="12"/>
      <c r="AM81" s="12"/>
      <c r="AN81" s="12"/>
      <c r="AO81" s="12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>
      <c r="A82" s="53" t="s">
        <v>56</v>
      </c>
      <c r="C82" s="51">
        <v>193503</v>
      </c>
      <c r="E82" s="51">
        <v>102250</v>
      </c>
      <c r="F82" s="51"/>
      <c r="G82" s="51"/>
      <c r="H82" s="51"/>
      <c r="I82" s="51">
        <v>91253</v>
      </c>
      <c r="L82" s="51">
        <v>45811</v>
      </c>
      <c r="N82" s="52"/>
      <c r="O82" s="14"/>
      <c r="P82" s="14"/>
      <c r="Q82" s="14"/>
      <c r="R82" s="14"/>
      <c r="S82" s="14"/>
      <c r="T82" s="17"/>
      <c r="U82" s="17"/>
      <c r="V82" s="17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</row>
    <row r="83" spans="1:52">
      <c r="A83" s="53" t="s">
        <v>57</v>
      </c>
      <c r="C83" s="51">
        <v>190905</v>
      </c>
      <c r="E83" s="51">
        <v>73668</v>
      </c>
      <c r="F83" s="51"/>
      <c r="G83" s="51"/>
      <c r="H83" s="51"/>
      <c r="I83" s="51">
        <v>117237</v>
      </c>
      <c r="L83" s="51">
        <v>25418</v>
      </c>
      <c r="N83" s="52"/>
      <c r="O83" s="14"/>
      <c r="P83" s="14"/>
      <c r="Q83" s="14"/>
      <c r="R83" s="14"/>
      <c r="S83" s="14"/>
      <c r="T83" s="17"/>
      <c r="U83" s="17"/>
      <c r="V83" s="17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</row>
    <row r="84" spans="1:52">
      <c r="A84" s="53" t="s">
        <v>58</v>
      </c>
      <c r="C84" s="51">
        <v>157046</v>
      </c>
      <c r="E84" s="51">
        <v>77338</v>
      </c>
      <c r="F84" s="51"/>
      <c r="G84" s="51"/>
      <c r="H84" s="51"/>
      <c r="I84" s="51">
        <v>79708</v>
      </c>
      <c r="L84" s="51">
        <v>31299</v>
      </c>
      <c r="N84" s="52"/>
      <c r="O84" s="14"/>
      <c r="P84" s="14"/>
      <c r="Q84" s="14"/>
      <c r="R84" s="14"/>
      <c r="S84" s="14"/>
      <c r="T84" s="17"/>
      <c r="U84" s="17"/>
      <c r="V84" s="17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</row>
    <row r="85" spans="1:52">
      <c r="A85" s="53" t="s">
        <v>59</v>
      </c>
      <c r="C85" s="51">
        <v>42739</v>
      </c>
      <c r="E85" s="51">
        <v>3581</v>
      </c>
      <c r="F85" s="51"/>
      <c r="G85" s="51"/>
      <c r="H85" s="51"/>
      <c r="I85" s="51">
        <v>39158</v>
      </c>
      <c r="L85" s="51">
        <v>7424</v>
      </c>
      <c r="P85" s="14"/>
      <c r="Q85" s="14"/>
      <c r="R85" s="14"/>
      <c r="S85" s="14"/>
      <c r="T85" s="17"/>
      <c r="U85" s="17"/>
      <c r="V85" s="17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</row>
    <row r="86" spans="1:52" ht="15" customHeight="1">
      <c r="C86" s="51"/>
      <c r="F86" s="51"/>
      <c r="G86" s="51"/>
      <c r="H86" s="51"/>
      <c r="O86" s="14"/>
      <c r="P86" s="14"/>
      <c r="Q86" s="14"/>
      <c r="R86" s="14"/>
      <c r="S86" s="14"/>
      <c r="T86" s="17"/>
      <c r="U86" s="17"/>
      <c r="V86" s="17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</row>
    <row r="87" spans="1:52">
      <c r="A87" s="53" t="s">
        <v>60</v>
      </c>
      <c r="C87" s="51">
        <f>SUM(C88:C92)</f>
        <v>4338436</v>
      </c>
      <c r="E87" s="51">
        <f>SUM(E88:E92)</f>
        <v>2076716</v>
      </c>
      <c r="F87" s="51"/>
      <c r="G87" s="51"/>
      <c r="H87" s="51"/>
      <c r="I87" s="51">
        <f>SUM(I88:I92)</f>
        <v>2261720</v>
      </c>
      <c r="J87" s="51"/>
      <c r="K87" s="51"/>
      <c r="L87" s="51">
        <f>SUM(L88:L92)</f>
        <v>653682</v>
      </c>
      <c r="M87" s="51"/>
      <c r="N87" s="52"/>
      <c r="O87" s="14"/>
      <c r="P87" s="14"/>
      <c r="Q87" s="14"/>
      <c r="R87" s="14"/>
      <c r="S87" s="14"/>
      <c r="T87" s="17"/>
      <c r="U87" s="17"/>
      <c r="V87" s="17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</row>
    <row r="88" spans="1:52">
      <c r="A88" s="53" t="s">
        <v>61</v>
      </c>
      <c r="C88" s="51">
        <v>24751</v>
      </c>
      <c r="E88" s="51">
        <v>174</v>
      </c>
      <c r="F88" s="51"/>
      <c r="G88" s="51"/>
      <c r="H88" s="51"/>
      <c r="I88" s="51">
        <v>24577</v>
      </c>
      <c r="L88" s="51">
        <v>17044</v>
      </c>
      <c r="N88" s="52"/>
      <c r="O88" s="14"/>
      <c r="P88" s="14"/>
      <c r="Q88" s="14"/>
      <c r="R88" s="14"/>
      <c r="S88" s="14"/>
      <c r="T88" s="17"/>
      <c r="U88" s="17"/>
      <c r="V88" s="17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</row>
    <row r="89" spans="1:52">
      <c r="A89" s="53" t="s">
        <v>62</v>
      </c>
      <c r="C89" s="51">
        <v>3255498</v>
      </c>
      <c r="E89" s="51">
        <v>1612277</v>
      </c>
      <c r="F89" s="51"/>
      <c r="G89" s="51"/>
      <c r="H89" s="51"/>
      <c r="I89" s="51">
        <v>1643221</v>
      </c>
      <c r="J89" s="51"/>
      <c r="K89" s="51"/>
      <c r="L89" s="51">
        <v>453747</v>
      </c>
      <c r="M89" s="51"/>
      <c r="N89" s="52"/>
      <c r="O89" s="14"/>
      <c r="P89" s="14"/>
      <c r="Q89" s="14"/>
      <c r="R89" s="14"/>
      <c r="S89" s="14"/>
      <c r="T89" s="17"/>
      <c r="U89" s="17"/>
      <c r="V89" s="17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</row>
    <row r="90" spans="1:52">
      <c r="A90" s="53" t="s">
        <v>63</v>
      </c>
      <c r="C90" s="51">
        <v>135610</v>
      </c>
      <c r="E90" s="51">
        <v>76753</v>
      </c>
      <c r="F90" s="51"/>
      <c r="G90" s="51"/>
      <c r="H90" s="51"/>
      <c r="I90" s="51">
        <v>58857</v>
      </c>
      <c r="L90" s="51">
        <v>8013</v>
      </c>
      <c r="N90" s="52"/>
      <c r="O90" s="14"/>
      <c r="P90" s="14"/>
      <c r="Q90" s="14"/>
      <c r="R90" s="14"/>
      <c r="S90" s="14"/>
      <c r="T90" s="17"/>
      <c r="U90" s="17"/>
      <c r="V90" s="17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</row>
    <row r="91" spans="1:52">
      <c r="A91" s="53" t="s">
        <v>64</v>
      </c>
      <c r="C91" s="51">
        <v>395623</v>
      </c>
      <c r="E91" s="51">
        <v>211885</v>
      </c>
      <c r="F91" s="51"/>
      <c r="G91" s="51"/>
      <c r="H91" s="51"/>
      <c r="I91" s="51">
        <v>183738</v>
      </c>
      <c r="J91" s="51"/>
      <c r="L91" s="51">
        <v>46701</v>
      </c>
      <c r="N91" s="52"/>
      <c r="O91" s="14"/>
      <c r="P91" s="14"/>
      <c r="Q91" s="14"/>
      <c r="R91" s="14"/>
      <c r="S91" s="14"/>
      <c r="T91" s="17"/>
      <c r="U91" s="17"/>
      <c r="V91" s="17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</row>
    <row r="92" spans="1:52">
      <c r="A92" s="53" t="s">
        <v>65</v>
      </c>
      <c r="C92" s="51">
        <v>526954</v>
      </c>
      <c r="E92" s="51">
        <v>175627</v>
      </c>
      <c r="F92" s="51"/>
      <c r="G92" s="51"/>
      <c r="H92" s="51"/>
      <c r="I92" s="51">
        <v>351327</v>
      </c>
      <c r="J92" s="51"/>
      <c r="K92" s="51"/>
      <c r="L92" s="51">
        <v>128177</v>
      </c>
      <c r="M92" s="51"/>
      <c r="N92" s="55"/>
      <c r="O92" s="14"/>
      <c r="P92" s="14"/>
      <c r="Q92" s="14"/>
      <c r="R92" s="14"/>
      <c r="S92" s="14"/>
      <c r="T92" s="17"/>
      <c r="U92" s="17"/>
      <c r="V92" s="17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</row>
    <row r="93" spans="1:52" ht="9.9499999999999993" customHeight="1">
      <c r="A93" s="39"/>
      <c r="C93" s="51"/>
      <c r="F93" s="51"/>
      <c r="H93" s="51"/>
      <c r="J93" s="51"/>
      <c r="K93" s="51"/>
      <c r="L93" s="51"/>
      <c r="M93" s="51"/>
      <c r="N93" s="52"/>
      <c r="O93" s="14"/>
      <c r="P93" s="14"/>
      <c r="Q93" s="14"/>
      <c r="R93" s="14"/>
      <c r="S93" s="14"/>
      <c r="T93" s="17"/>
      <c r="U93" s="17"/>
      <c r="V93" s="17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</row>
    <row r="94" spans="1:52" s="3" customFormat="1">
      <c r="A94" s="43" t="s">
        <v>76</v>
      </c>
      <c r="B94" s="44"/>
      <c r="C94" s="61">
        <v>470381</v>
      </c>
      <c r="D94" s="44"/>
      <c r="E94" s="61">
        <v>432121</v>
      </c>
      <c r="F94" s="61"/>
      <c r="G94" s="61"/>
      <c r="H94" s="61"/>
      <c r="I94" s="61">
        <v>38260</v>
      </c>
      <c r="J94" s="61"/>
      <c r="K94" s="61"/>
      <c r="L94" s="61">
        <v>20747</v>
      </c>
      <c r="M94" s="61"/>
      <c r="N94" s="52"/>
      <c r="O94" s="14"/>
      <c r="P94" s="14"/>
      <c r="Q94" s="14"/>
      <c r="R94" s="14"/>
      <c r="S94" s="14"/>
      <c r="T94" s="17"/>
      <c r="U94" s="17"/>
      <c r="V94" s="17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1"/>
      <c r="AJ94" s="21"/>
      <c r="AK94" s="21"/>
      <c r="AL94" s="21"/>
      <c r="AM94" s="21"/>
      <c r="AN94" s="21"/>
      <c r="AO94" s="21"/>
    </row>
    <row r="95" spans="1:52" s="9" customFormat="1" ht="11.45" customHeight="1">
      <c r="A95" s="62" t="s">
        <v>78</v>
      </c>
      <c r="B95" s="63"/>
      <c r="C95" s="63"/>
      <c r="D95" s="63"/>
      <c r="E95" s="64"/>
      <c r="F95" s="64"/>
      <c r="G95" s="64"/>
      <c r="H95" s="64"/>
      <c r="I95" s="64"/>
      <c r="J95" s="64"/>
      <c r="K95" s="64"/>
      <c r="L95" s="64"/>
      <c r="M95" s="64"/>
      <c r="N95" s="65"/>
      <c r="O95" s="8"/>
      <c r="P95" s="8"/>
      <c r="Q95" s="8"/>
      <c r="R95" s="8"/>
      <c r="S95" s="8"/>
      <c r="T95" s="8"/>
      <c r="U95" s="8"/>
      <c r="V95" s="8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</row>
    <row r="96" spans="1:52" s="9" customFormat="1" ht="11.45" customHeight="1">
      <c r="A96" s="66" t="s">
        <v>79</v>
      </c>
      <c r="B96" s="63"/>
      <c r="C96" s="63"/>
      <c r="D96" s="63"/>
      <c r="E96" s="65"/>
      <c r="F96" s="65"/>
      <c r="G96" s="65"/>
      <c r="H96" s="65"/>
      <c r="I96" s="51"/>
      <c r="J96" s="65"/>
      <c r="K96" s="65"/>
      <c r="L96" s="65"/>
      <c r="M96" s="65"/>
      <c r="N96" s="65"/>
      <c r="O96" s="8"/>
      <c r="P96" s="8"/>
      <c r="Q96" s="8"/>
      <c r="R96" s="8"/>
      <c r="S96" s="8"/>
      <c r="T96" s="8"/>
      <c r="U96" s="8"/>
      <c r="V96" s="8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</row>
    <row r="97" spans="1:52" s="9" customFormat="1" ht="12" customHeight="1">
      <c r="A97" s="67"/>
      <c r="B97" s="63"/>
      <c r="C97" s="63"/>
      <c r="D97" s="63"/>
      <c r="E97" s="65"/>
      <c r="F97" s="65"/>
      <c r="G97" s="65"/>
      <c r="H97" s="65"/>
      <c r="I97" s="51"/>
      <c r="J97" s="65"/>
      <c r="K97" s="65"/>
      <c r="L97" s="65"/>
      <c r="M97" s="65"/>
      <c r="N97" s="65"/>
      <c r="O97" s="8"/>
      <c r="P97" s="8"/>
      <c r="Q97" s="8"/>
      <c r="R97" s="8"/>
      <c r="S97" s="8"/>
      <c r="T97" s="8"/>
      <c r="U97" s="8"/>
      <c r="V97" s="8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</row>
    <row r="98" spans="1:52" s="9" customFormat="1" ht="10.35" customHeight="1">
      <c r="A98" s="68" t="s">
        <v>74</v>
      </c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70"/>
      <c r="O98" s="24"/>
      <c r="P98" s="24"/>
      <c r="Q98" s="24"/>
      <c r="R98" s="24"/>
      <c r="S98" s="24"/>
      <c r="T98" s="24"/>
      <c r="U98" s="24"/>
      <c r="V98" s="24"/>
      <c r="W98" s="24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</row>
    <row r="99" spans="1:52" s="9" customFormat="1" ht="10.35" customHeight="1">
      <c r="A99" s="68" t="s">
        <v>71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70"/>
      <c r="O99" s="24"/>
      <c r="P99" s="24"/>
      <c r="Q99" s="24"/>
      <c r="R99" s="24"/>
      <c r="S99" s="24"/>
      <c r="T99" s="24"/>
      <c r="U99" s="24"/>
      <c r="V99" s="24"/>
      <c r="W99" s="24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</row>
    <row r="100" spans="1:52" s="9" customFormat="1" ht="10.35" customHeight="1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70"/>
      <c r="O100" s="24"/>
      <c r="P100" s="24"/>
      <c r="Q100" s="24"/>
      <c r="R100" s="24"/>
      <c r="S100" s="24"/>
      <c r="T100" s="24"/>
      <c r="U100" s="24"/>
      <c r="V100" s="24"/>
      <c r="W100" s="24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</row>
    <row r="101" spans="1:52">
      <c r="A101" s="68" t="s">
        <v>83</v>
      </c>
      <c r="T101" s="20"/>
      <c r="U101" s="20"/>
      <c r="V101" s="20"/>
      <c r="W101" s="20"/>
      <c r="X101" s="20"/>
      <c r="Y101" s="20"/>
      <c r="Z101" s="20"/>
      <c r="AA101" s="20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52">
      <c r="A102" s="67"/>
      <c r="F102" s="39"/>
      <c r="G102" s="39"/>
      <c r="H102" s="39"/>
      <c r="I102" s="39"/>
      <c r="J102" s="39"/>
      <c r="T102" s="20"/>
      <c r="U102" s="20"/>
      <c r="V102" s="20"/>
      <c r="W102" s="20"/>
      <c r="X102" s="20"/>
      <c r="Y102" s="20"/>
      <c r="Z102" s="20"/>
      <c r="AA102" s="20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52" s="6" customFormat="1" ht="15" customHeight="1">
      <c r="A103" s="71"/>
      <c r="B103" s="72"/>
      <c r="C103" s="72"/>
      <c r="D103" s="72"/>
      <c r="E103" s="72"/>
      <c r="F103" s="72"/>
      <c r="G103" s="72"/>
      <c r="H103" s="72"/>
      <c r="I103" s="72"/>
      <c r="J103" s="73"/>
      <c r="K103" s="73"/>
      <c r="L103" s="73"/>
      <c r="M103" s="73"/>
      <c r="N103" s="32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52" s="5" customFormat="1" ht="15" customHeight="1">
      <c r="A104" s="74"/>
      <c r="B104" s="74"/>
      <c r="C104" s="74"/>
      <c r="D104" s="74"/>
      <c r="E104" s="75"/>
      <c r="F104" s="76"/>
      <c r="G104" s="75"/>
      <c r="H104" s="75"/>
      <c r="I104" s="75"/>
      <c r="J104" s="76"/>
      <c r="K104" s="76"/>
      <c r="L104" s="76"/>
      <c r="M104" s="76"/>
      <c r="N104" s="28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</row>
    <row r="105" spans="1:52" ht="12" customHeight="1">
      <c r="A105" s="39"/>
      <c r="B105" s="39"/>
      <c r="C105" s="39"/>
      <c r="D105" s="39"/>
      <c r="E105" s="39"/>
      <c r="F105" s="39"/>
      <c r="G105" s="39"/>
      <c r="H105" s="39"/>
      <c r="I105" s="39"/>
      <c r="J105" s="49"/>
      <c r="K105" s="39"/>
      <c r="L105" s="39"/>
      <c r="M105" s="39"/>
      <c r="T105" s="20"/>
      <c r="U105" s="20"/>
      <c r="V105" s="20"/>
      <c r="W105" s="20"/>
      <c r="X105" s="20"/>
      <c r="Y105" s="20"/>
      <c r="Z105" s="20"/>
      <c r="AA105" s="20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52" ht="12" customHeight="1">
      <c r="A106" s="39"/>
      <c r="B106" s="39"/>
      <c r="C106" s="39"/>
      <c r="D106" s="39"/>
      <c r="E106" s="55"/>
      <c r="F106" s="39"/>
      <c r="G106" s="38"/>
      <c r="H106" s="39"/>
      <c r="I106" s="38"/>
      <c r="J106" s="39"/>
      <c r="K106" s="39"/>
      <c r="L106" s="39"/>
      <c r="M106" s="39"/>
      <c r="T106" s="20"/>
      <c r="U106" s="20"/>
      <c r="V106" s="20"/>
      <c r="W106" s="20"/>
      <c r="X106" s="20"/>
      <c r="Y106" s="20"/>
      <c r="Z106" s="20"/>
      <c r="AA106" s="20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52" s="4" customFormat="1" ht="12" customHeight="1">
      <c r="A107" s="39"/>
      <c r="B107" s="39"/>
      <c r="C107" s="39"/>
      <c r="D107" s="39"/>
      <c r="E107" s="80"/>
      <c r="F107" s="80"/>
      <c r="G107" s="38"/>
      <c r="H107" s="39"/>
      <c r="I107" s="38"/>
      <c r="J107" s="39"/>
      <c r="K107" s="39"/>
      <c r="L107" s="39"/>
      <c r="M107" s="39"/>
      <c r="N107" s="39"/>
      <c r="O107" s="12"/>
      <c r="P107" s="12"/>
      <c r="Q107" s="12"/>
      <c r="R107" s="12"/>
      <c r="S107" s="12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</row>
    <row r="108" spans="1:52" ht="12" customHeight="1">
      <c r="A108" s="49"/>
      <c r="B108" s="39"/>
      <c r="C108" s="39"/>
      <c r="D108" s="39"/>
      <c r="E108" s="38"/>
      <c r="F108" s="39"/>
      <c r="G108" s="38"/>
      <c r="H108" s="39"/>
      <c r="I108" s="38"/>
      <c r="J108" s="39"/>
      <c r="K108" s="39"/>
      <c r="L108" s="39"/>
      <c r="M108" s="39"/>
      <c r="T108" s="20"/>
      <c r="U108" s="20"/>
      <c r="V108" s="20"/>
      <c r="W108" s="20"/>
      <c r="X108" s="20"/>
      <c r="Y108" s="20"/>
      <c r="Z108" s="20"/>
      <c r="AA108" s="20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2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40" spans="1:41" s="9" customFormat="1" ht="8.4499999999999993" customHeight="1">
      <c r="A140" s="77"/>
      <c r="B140" s="67"/>
      <c r="C140" s="67"/>
      <c r="D140" s="67"/>
      <c r="E140" s="78"/>
      <c r="F140" s="78"/>
      <c r="G140" s="78"/>
      <c r="H140" s="78"/>
      <c r="I140" s="78"/>
      <c r="J140" s="78"/>
      <c r="K140" s="78"/>
      <c r="L140" s="78"/>
      <c r="M140" s="78"/>
      <c r="N140" s="65"/>
      <c r="O140" s="8"/>
      <c r="P140" s="8"/>
      <c r="Q140" s="8"/>
      <c r="R140" s="8"/>
      <c r="S140" s="8"/>
      <c r="T140" s="8"/>
      <c r="U140" s="8"/>
      <c r="V140" s="8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</row>
    <row r="141" spans="1:41" s="9" customFormat="1" ht="9">
      <c r="A141" s="67"/>
      <c r="B141" s="67"/>
      <c r="C141" s="67"/>
      <c r="D141" s="67"/>
      <c r="E141" s="78"/>
      <c r="F141" s="78"/>
      <c r="G141" s="78"/>
      <c r="H141" s="78"/>
      <c r="I141" s="78"/>
      <c r="J141" s="78"/>
      <c r="K141" s="78"/>
      <c r="L141" s="78"/>
      <c r="M141" s="78"/>
      <c r="N141" s="65"/>
      <c r="O141" s="8"/>
      <c r="P141" s="8"/>
      <c r="Q141" s="8"/>
      <c r="R141" s="8"/>
      <c r="S141" s="8"/>
      <c r="T141" s="8"/>
      <c r="U141" s="8"/>
      <c r="V141" s="8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</row>
    <row r="142" spans="1:41">
      <c r="E142" s="56"/>
      <c r="F142" s="56"/>
      <c r="G142" s="56"/>
      <c r="H142" s="56"/>
      <c r="I142" s="56"/>
      <c r="J142" s="56"/>
      <c r="K142" s="56"/>
      <c r="L142" s="56"/>
      <c r="M142" s="56"/>
      <c r="N142" s="52"/>
      <c r="O142" s="14"/>
      <c r="P142" s="14"/>
      <c r="Q142" s="14"/>
      <c r="R142" s="14"/>
      <c r="S142" s="14"/>
      <c r="T142" s="22"/>
      <c r="U142" s="22"/>
      <c r="V142" s="22"/>
    </row>
    <row r="143" spans="1:41">
      <c r="E143" s="56"/>
      <c r="F143" s="56"/>
      <c r="G143" s="56"/>
      <c r="H143" s="56"/>
      <c r="I143" s="56"/>
      <c r="J143" s="56"/>
      <c r="K143" s="56"/>
      <c r="L143" s="56"/>
      <c r="M143" s="56"/>
      <c r="N143" s="52"/>
      <c r="O143" s="14"/>
      <c r="P143" s="14"/>
      <c r="Q143" s="14"/>
      <c r="R143" s="14"/>
      <c r="S143" s="14"/>
      <c r="T143" s="22"/>
      <c r="U143" s="22"/>
      <c r="V143" s="22"/>
    </row>
    <row r="152" spans="5:13">
      <c r="E152" s="79"/>
      <c r="G152" s="79"/>
      <c r="I152" s="79"/>
      <c r="K152" s="79"/>
      <c r="L152" s="79"/>
      <c r="M152" s="79"/>
    </row>
    <row r="153" spans="5:13">
      <c r="E153" s="79"/>
      <c r="G153" s="79"/>
      <c r="I153" s="79"/>
      <c r="K153" s="79"/>
      <c r="L153" s="79"/>
      <c r="M153" s="79"/>
    </row>
    <row r="154" spans="5:13">
      <c r="E154" s="79"/>
      <c r="G154" s="79"/>
      <c r="I154" s="79"/>
      <c r="K154" s="79"/>
      <c r="L154" s="79"/>
      <c r="M154" s="79"/>
    </row>
    <row r="155" spans="5:13">
      <c r="E155" s="79"/>
      <c r="G155" s="79"/>
      <c r="I155" s="79"/>
      <c r="K155" s="79"/>
      <c r="L155" s="79"/>
      <c r="M155" s="79"/>
    </row>
    <row r="156" spans="5:13">
      <c r="E156" s="79"/>
      <c r="G156" s="79"/>
      <c r="I156" s="79"/>
      <c r="K156" s="79"/>
      <c r="L156" s="79"/>
      <c r="M156" s="79"/>
    </row>
    <row r="157" spans="5:13">
      <c r="E157" s="79"/>
      <c r="G157" s="79"/>
      <c r="I157" s="79"/>
      <c r="K157" s="79"/>
      <c r="L157" s="79"/>
      <c r="M157" s="79"/>
    </row>
    <row r="158" spans="5:13">
      <c r="E158" s="79"/>
      <c r="G158" s="79"/>
      <c r="I158" s="79"/>
      <c r="K158" s="79"/>
      <c r="L158" s="79"/>
      <c r="M158" s="79"/>
    </row>
    <row r="159" spans="5:13">
      <c r="E159" s="79"/>
      <c r="G159" s="79"/>
      <c r="I159" s="79"/>
      <c r="K159" s="79"/>
      <c r="L159" s="79"/>
      <c r="M159" s="79"/>
    </row>
    <row r="160" spans="5:13">
      <c r="E160" s="79"/>
      <c r="G160" s="79"/>
      <c r="I160" s="79"/>
      <c r="K160" s="79"/>
      <c r="L160" s="79"/>
      <c r="M160" s="79"/>
    </row>
    <row r="161" spans="5:13">
      <c r="E161" s="79"/>
      <c r="G161" s="79"/>
      <c r="I161" s="79"/>
      <c r="K161" s="79"/>
      <c r="L161" s="79"/>
      <c r="M161" s="79"/>
    </row>
    <row r="162" spans="5:13">
      <c r="E162" s="79"/>
      <c r="G162" s="79"/>
      <c r="I162" s="79"/>
      <c r="K162" s="79"/>
      <c r="L162" s="79"/>
      <c r="M162" s="79"/>
    </row>
    <row r="163" spans="5:13">
      <c r="E163" s="79"/>
      <c r="G163" s="79"/>
      <c r="I163" s="79"/>
      <c r="K163" s="79"/>
      <c r="L163" s="79"/>
      <c r="M163" s="79"/>
    </row>
    <row r="164" spans="5:13">
      <c r="E164" s="79"/>
      <c r="G164" s="79"/>
      <c r="I164" s="79"/>
      <c r="K164" s="79"/>
      <c r="L164" s="79"/>
      <c r="M164" s="79"/>
    </row>
    <row r="165" spans="5:13">
      <c r="E165" s="79"/>
      <c r="G165" s="79"/>
      <c r="I165" s="79"/>
      <c r="K165" s="79"/>
      <c r="L165" s="79"/>
      <c r="M165" s="79"/>
    </row>
    <row r="166" spans="5:13">
      <c r="E166" s="79"/>
      <c r="G166" s="79"/>
      <c r="I166" s="79"/>
      <c r="K166" s="79"/>
      <c r="L166" s="79"/>
      <c r="M166" s="79"/>
    </row>
    <row r="167" spans="5:13">
      <c r="E167" s="79"/>
      <c r="G167" s="79"/>
      <c r="I167" s="79"/>
      <c r="K167" s="79"/>
      <c r="L167" s="79"/>
      <c r="M167" s="79"/>
    </row>
    <row r="168" spans="5:13">
      <c r="E168" s="79"/>
      <c r="G168" s="79"/>
      <c r="I168" s="79"/>
      <c r="K168" s="79"/>
      <c r="L168" s="79"/>
      <c r="M168" s="79"/>
    </row>
    <row r="169" spans="5:13">
      <c r="E169" s="79"/>
      <c r="G169" s="79"/>
      <c r="I169" s="79"/>
      <c r="K169" s="79"/>
      <c r="L169" s="79"/>
      <c r="M169" s="79"/>
    </row>
    <row r="170" spans="5:13">
      <c r="E170" s="79"/>
      <c r="G170" s="79"/>
      <c r="I170" s="79"/>
      <c r="K170" s="79"/>
      <c r="L170" s="79"/>
      <c r="M170" s="79"/>
    </row>
    <row r="171" spans="5:13">
      <c r="E171" s="79"/>
      <c r="G171" s="79"/>
      <c r="I171" s="79"/>
      <c r="K171" s="79"/>
      <c r="L171" s="79"/>
      <c r="M171" s="79"/>
    </row>
    <row r="172" spans="5:13">
      <c r="E172" s="79"/>
      <c r="G172" s="79"/>
      <c r="I172" s="79"/>
      <c r="K172" s="79"/>
      <c r="L172" s="79"/>
      <c r="M172" s="79"/>
    </row>
    <row r="173" spans="5:13">
      <c r="E173" s="79"/>
      <c r="G173" s="79"/>
      <c r="I173" s="79"/>
      <c r="K173" s="79"/>
      <c r="L173" s="79"/>
      <c r="M173" s="79"/>
    </row>
    <row r="174" spans="5:13">
      <c r="E174" s="79"/>
      <c r="G174" s="79"/>
      <c r="I174" s="79"/>
      <c r="K174" s="79"/>
      <c r="L174" s="79"/>
      <c r="M174" s="79"/>
    </row>
    <row r="175" spans="5:13">
      <c r="E175" s="79"/>
      <c r="G175" s="79"/>
      <c r="I175" s="79"/>
      <c r="K175" s="79"/>
      <c r="L175" s="79"/>
      <c r="M175" s="79"/>
    </row>
    <row r="176" spans="5:13">
      <c r="E176" s="79"/>
      <c r="G176" s="79"/>
      <c r="I176" s="79"/>
      <c r="K176" s="79"/>
      <c r="L176" s="79"/>
      <c r="M176" s="79"/>
    </row>
    <row r="177" spans="5:13">
      <c r="E177" s="79"/>
      <c r="G177" s="79"/>
      <c r="I177" s="79"/>
      <c r="K177" s="79"/>
      <c r="L177" s="79"/>
      <c r="M177" s="79"/>
    </row>
    <row r="178" spans="5:13">
      <c r="E178" s="79"/>
      <c r="G178" s="79"/>
      <c r="I178" s="79"/>
      <c r="K178" s="79"/>
      <c r="L178" s="79"/>
      <c r="M178" s="79"/>
    </row>
    <row r="179" spans="5:13">
      <c r="E179" s="79"/>
      <c r="G179" s="79"/>
      <c r="I179" s="79"/>
      <c r="K179" s="79"/>
      <c r="L179" s="79"/>
      <c r="M179" s="79"/>
    </row>
    <row r="180" spans="5:13">
      <c r="E180" s="79"/>
      <c r="G180" s="79"/>
      <c r="I180" s="79"/>
      <c r="K180" s="79"/>
      <c r="L180" s="79"/>
      <c r="M180" s="79"/>
    </row>
    <row r="181" spans="5:13">
      <c r="E181" s="79"/>
      <c r="G181" s="79"/>
      <c r="I181" s="79"/>
      <c r="K181" s="79"/>
      <c r="L181" s="79"/>
      <c r="M181" s="79"/>
    </row>
    <row r="182" spans="5:13">
      <c r="E182" s="79"/>
      <c r="G182" s="79"/>
      <c r="I182" s="79"/>
      <c r="K182" s="79"/>
      <c r="L182" s="79"/>
      <c r="M182" s="79"/>
    </row>
    <row r="183" spans="5:13">
      <c r="E183" s="79"/>
      <c r="G183" s="79"/>
      <c r="I183" s="79"/>
      <c r="K183" s="79"/>
      <c r="L183" s="79"/>
      <c r="M183" s="79"/>
    </row>
    <row r="184" spans="5:13">
      <c r="E184" s="79"/>
      <c r="G184" s="79"/>
      <c r="I184" s="79"/>
      <c r="K184" s="79"/>
      <c r="L184" s="79"/>
      <c r="M184" s="79"/>
    </row>
    <row r="185" spans="5:13">
      <c r="E185" s="79"/>
      <c r="G185" s="79"/>
      <c r="I185" s="79"/>
      <c r="K185" s="79"/>
      <c r="L185" s="79"/>
      <c r="M185" s="79"/>
    </row>
    <row r="186" spans="5:13">
      <c r="E186" s="79"/>
      <c r="G186" s="79"/>
      <c r="I186" s="79"/>
      <c r="K186" s="79"/>
      <c r="L186" s="79"/>
      <c r="M186" s="79"/>
    </row>
    <row r="187" spans="5:13">
      <c r="E187" s="79"/>
      <c r="G187" s="79"/>
      <c r="I187" s="79"/>
      <c r="K187" s="79"/>
      <c r="L187" s="79"/>
      <c r="M187" s="79"/>
    </row>
    <row r="188" spans="5:13">
      <c r="E188" s="79"/>
      <c r="G188" s="79"/>
      <c r="I188" s="79"/>
      <c r="K188" s="79"/>
      <c r="L188" s="79"/>
      <c r="M188" s="79"/>
    </row>
    <row r="189" spans="5:13">
      <c r="E189" s="79"/>
      <c r="G189" s="79"/>
      <c r="I189" s="79"/>
      <c r="K189" s="79"/>
      <c r="L189" s="79"/>
      <c r="M189" s="79"/>
    </row>
    <row r="190" spans="5:13">
      <c r="E190" s="79"/>
      <c r="G190" s="79"/>
      <c r="I190" s="79"/>
      <c r="K190" s="79"/>
      <c r="L190" s="79"/>
      <c r="M190" s="79"/>
    </row>
    <row r="191" spans="5:13">
      <c r="E191" s="79"/>
      <c r="G191" s="79"/>
      <c r="I191" s="79"/>
      <c r="K191" s="79"/>
      <c r="L191" s="79"/>
      <c r="M191" s="79"/>
    </row>
    <row r="192" spans="5:13">
      <c r="E192" s="79"/>
      <c r="G192" s="79"/>
      <c r="I192" s="79"/>
      <c r="K192" s="79"/>
      <c r="L192" s="79"/>
      <c r="M192" s="79"/>
    </row>
    <row r="201" spans="5:13">
      <c r="E201" s="79"/>
      <c r="G201" s="79"/>
      <c r="I201" s="79"/>
      <c r="K201" s="79"/>
      <c r="L201" s="79"/>
      <c r="M201" s="79"/>
    </row>
    <row r="202" spans="5:13">
      <c r="E202" s="79"/>
      <c r="G202" s="79"/>
      <c r="I202" s="79"/>
      <c r="K202" s="79"/>
      <c r="L202" s="79"/>
      <c r="M202" s="79"/>
    </row>
    <row r="203" spans="5:13">
      <c r="E203" s="79"/>
      <c r="G203" s="79"/>
      <c r="I203" s="79"/>
      <c r="K203" s="79"/>
      <c r="L203" s="79"/>
      <c r="M203" s="79"/>
    </row>
    <row r="204" spans="5:13">
      <c r="E204" s="79"/>
      <c r="G204" s="79"/>
      <c r="I204" s="79"/>
      <c r="K204" s="79"/>
      <c r="L204" s="79"/>
      <c r="M204" s="79"/>
    </row>
    <row r="205" spans="5:13">
      <c r="E205" s="79"/>
      <c r="G205" s="79"/>
      <c r="I205" s="79"/>
      <c r="K205" s="79"/>
      <c r="L205" s="79"/>
      <c r="M205" s="79"/>
    </row>
    <row r="206" spans="5:13">
      <c r="E206" s="79"/>
      <c r="G206" s="79"/>
      <c r="I206" s="79"/>
      <c r="K206" s="79"/>
      <c r="L206" s="79"/>
      <c r="M206" s="79"/>
    </row>
    <row r="207" spans="5:13">
      <c r="E207" s="79"/>
      <c r="G207" s="79"/>
      <c r="I207" s="79"/>
      <c r="K207" s="79"/>
      <c r="L207" s="79"/>
      <c r="M207" s="79"/>
    </row>
    <row r="208" spans="5:13">
      <c r="E208" s="79"/>
      <c r="G208" s="79"/>
      <c r="I208" s="79"/>
      <c r="K208" s="79"/>
      <c r="L208" s="79"/>
      <c r="M208" s="79"/>
    </row>
    <row r="209" spans="5:13">
      <c r="E209" s="79"/>
      <c r="G209" s="79"/>
      <c r="I209" s="79"/>
      <c r="K209" s="79"/>
      <c r="L209" s="79"/>
      <c r="M209" s="79"/>
    </row>
    <row r="210" spans="5:13">
      <c r="E210" s="79"/>
      <c r="G210" s="79"/>
      <c r="I210" s="79"/>
      <c r="K210" s="79"/>
      <c r="L210" s="79"/>
      <c r="M210" s="79"/>
    </row>
    <row r="211" spans="5:13">
      <c r="E211" s="79"/>
      <c r="G211" s="79"/>
      <c r="I211" s="79"/>
      <c r="K211" s="79"/>
      <c r="L211" s="79"/>
      <c r="M211" s="79"/>
    </row>
    <row r="212" spans="5:13">
      <c r="E212" s="79"/>
      <c r="G212" s="79"/>
      <c r="I212" s="79"/>
      <c r="K212" s="79"/>
      <c r="L212" s="79"/>
      <c r="M212" s="79"/>
    </row>
    <row r="213" spans="5:13">
      <c r="E213" s="79"/>
      <c r="G213" s="79"/>
      <c r="I213" s="79"/>
      <c r="K213" s="79"/>
      <c r="L213" s="79"/>
      <c r="M213" s="79"/>
    </row>
    <row r="214" spans="5:13">
      <c r="E214" s="79"/>
      <c r="G214" s="79"/>
      <c r="I214" s="79"/>
      <c r="K214" s="79"/>
      <c r="L214" s="79"/>
      <c r="M214" s="79"/>
    </row>
    <row r="215" spans="5:13">
      <c r="E215" s="79"/>
      <c r="G215" s="79"/>
      <c r="I215" s="79"/>
      <c r="K215" s="79"/>
      <c r="L215" s="79"/>
      <c r="M215" s="79"/>
    </row>
    <row r="216" spans="5:13">
      <c r="E216" s="79"/>
      <c r="G216" s="79"/>
      <c r="I216" s="79"/>
      <c r="K216" s="79"/>
      <c r="L216" s="79"/>
      <c r="M216" s="79"/>
    </row>
    <row r="217" spans="5:13">
      <c r="E217" s="79"/>
      <c r="G217" s="79"/>
      <c r="I217" s="79"/>
      <c r="K217" s="79"/>
      <c r="L217" s="79"/>
      <c r="M217" s="79"/>
    </row>
    <row r="218" spans="5:13">
      <c r="E218" s="79"/>
      <c r="G218" s="79"/>
      <c r="I218" s="79"/>
      <c r="K218" s="79"/>
      <c r="L218" s="79"/>
      <c r="M218" s="79"/>
    </row>
    <row r="219" spans="5:13">
      <c r="E219" s="79"/>
      <c r="G219" s="79"/>
      <c r="I219" s="79"/>
      <c r="K219" s="79"/>
      <c r="L219" s="79"/>
      <c r="M219" s="79"/>
    </row>
    <row r="220" spans="5:13">
      <c r="E220" s="79"/>
      <c r="G220" s="79"/>
      <c r="I220" s="79"/>
      <c r="K220" s="79"/>
      <c r="L220" s="79"/>
      <c r="M220" s="79"/>
    </row>
    <row r="221" spans="5:13">
      <c r="E221" s="79"/>
      <c r="G221" s="79"/>
      <c r="I221" s="79"/>
      <c r="K221" s="79"/>
      <c r="L221" s="79"/>
      <c r="M221" s="79"/>
    </row>
    <row r="222" spans="5:13">
      <c r="E222" s="79"/>
      <c r="G222" s="79"/>
      <c r="I222" s="79"/>
      <c r="K222" s="79"/>
      <c r="L222" s="79"/>
      <c r="M222" s="79"/>
    </row>
    <row r="223" spans="5:13">
      <c r="E223" s="79"/>
      <c r="G223" s="79"/>
      <c r="I223" s="79"/>
      <c r="K223" s="79"/>
      <c r="L223" s="79"/>
      <c r="M223" s="79"/>
    </row>
    <row r="224" spans="5:13">
      <c r="E224" s="79"/>
      <c r="G224" s="79"/>
      <c r="I224" s="79"/>
      <c r="K224" s="79"/>
      <c r="L224" s="79"/>
      <c r="M224" s="79"/>
    </row>
    <row r="225" spans="5:13">
      <c r="E225" s="79"/>
      <c r="G225" s="79"/>
      <c r="I225" s="79"/>
      <c r="K225" s="79"/>
      <c r="L225" s="79"/>
      <c r="M225" s="79"/>
    </row>
    <row r="226" spans="5:13">
      <c r="E226" s="79"/>
      <c r="G226" s="79"/>
      <c r="I226" s="79"/>
      <c r="K226" s="79"/>
      <c r="L226" s="79"/>
      <c r="M226" s="79"/>
    </row>
    <row r="245" spans="6:13">
      <c r="F245" s="79"/>
      <c r="H245" s="79"/>
      <c r="J245" s="79"/>
      <c r="K245" s="79"/>
      <c r="L245" s="79"/>
      <c r="M245" s="79"/>
    </row>
    <row r="246" spans="6:13">
      <c r="F246" s="79"/>
      <c r="H246" s="79"/>
      <c r="J246" s="79"/>
      <c r="K246" s="79"/>
      <c r="L246" s="79"/>
      <c r="M246" s="79"/>
    </row>
    <row r="247" spans="6:13">
      <c r="F247" s="79"/>
      <c r="H247" s="79"/>
      <c r="J247" s="79"/>
      <c r="K247" s="79"/>
      <c r="L247" s="79"/>
      <c r="M247" s="79"/>
    </row>
    <row r="248" spans="6:13">
      <c r="F248" s="79"/>
      <c r="H248" s="79"/>
      <c r="J248" s="79"/>
      <c r="K248" s="79"/>
      <c r="L248" s="79"/>
      <c r="M248" s="79"/>
    </row>
    <row r="249" spans="6:13">
      <c r="F249" s="79"/>
      <c r="H249" s="79"/>
      <c r="J249" s="79"/>
      <c r="K249" s="79"/>
      <c r="L249" s="79"/>
      <c r="M249" s="79"/>
    </row>
    <row r="250" spans="6:13">
      <c r="F250" s="79"/>
      <c r="H250" s="79"/>
      <c r="J250" s="79"/>
      <c r="K250" s="79"/>
      <c r="L250" s="79"/>
      <c r="M250" s="79"/>
    </row>
    <row r="251" spans="6:13">
      <c r="F251" s="79"/>
      <c r="H251" s="79"/>
      <c r="J251" s="79"/>
      <c r="K251" s="79"/>
      <c r="L251" s="79"/>
      <c r="M251" s="79"/>
    </row>
    <row r="252" spans="6:13">
      <c r="F252" s="79"/>
      <c r="H252" s="79"/>
      <c r="J252" s="79"/>
      <c r="K252" s="79"/>
      <c r="L252" s="79"/>
      <c r="M252" s="79"/>
    </row>
    <row r="253" spans="6:13">
      <c r="F253" s="79"/>
      <c r="H253" s="79"/>
      <c r="J253" s="79"/>
      <c r="K253" s="79"/>
      <c r="L253" s="79"/>
      <c r="M253" s="79"/>
    </row>
    <row r="254" spans="6:13">
      <c r="F254" s="79"/>
      <c r="H254" s="79"/>
      <c r="J254" s="79"/>
      <c r="K254" s="79"/>
      <c r="L254" s="79"/>
      <c r="M254" s="79"/>
    </row>
    <row r="255" spans="6:13">
      <c r="F255" s="79"/>
      <c r="H255" s="79"/>
      <c r="J255" s="79"/>
      <c r="K255" s="79"/>
      <c r="L255" s="79"/>
      <c r="M255" s="79"/>
    </row>
    <row r="256" spans="6:13">
      <c r="F256" s="79"/>
      <c r="H256" s="79"/>
      <c r="J256" s="79"/>
      <c r="K256" s="79"/>
      <c r="L256" s="79"/>
      <c r="M256" s="79"/>
    </row>
    <row r="257" spans="6:13">
      <c r="F257" s="79"/>
      <c r="H257" s="79"/>
      <c r="J257" s="79"/>
      <c r="K257" s="79"/>
      <c r="L257" s="79"/>
      <c r="M257" s="79"/>
    </row>
    <row r="258" spans="6:13">
      <c r="F258" s="79"/>
      <c r="H258" s="79"/>
      <c r="J258" s="79"/>
      <c r="K258" s="79"/>
      <c r="L258" s="79"/>
      <c r="M258" s="79"/>
    </row>
    <row r="259" spans="6:13">
      <c r="F259" s="79"/>
      <c r="H259" s="79"/>
      <c r="J259" s="79"/>
      <c r="K259" s="79"/>
      <c r="L259" s="79"/>
      <c r="M259" s="79"/>
    </row>
    <row r="260" spans="6:13">
      <c r="F260" s="79"/>
      <c r="H260" s="79"/>
      <c r="J260" s="79"/>
      <c r="K260" s="79"/>
      <c r="L260" s="79"/>
      <c r="M260" s="79"/>
    </row>
    <row r="261" spans="6:13">
      <c r="F261" s="79"/>
      <c r="H261" s="79"/>
      <c r="J261" s="79"/>
      <c r="K261" s="79"/>
      <c r="L261" s="79"/>
      <c r="M261" s="79"/>
    </row>
    <row r="262" spans="6:13">
      <c r="F262" s="79"/>
      <c r="H262" s="79"/>
      <c r="J262" s="79"/>
      <c r="K262" s="79"/>
      <c r="L262" s="79"/>
      <c r="M262" s="79"/>
    </row>
    <row r="263" spans="6:13">
      <c r="F263" s="79"/>
      <c r="H263" s="79"/>
      <c r="J263" s="79"/>
      <c r="K263" s="79"/>
      <c r="L263" s="79"/>
      <c r="M263" s="79"/>
    </row>
    <row r="264" spans="6:13">
      <c r="F264" s="79"/>
      <c r="H264" s="79"/>
      <c r="J264" s="79"/>
      <c r="K264" s="79"/>
      <c r="L264" s="79"/>
      <c r="M264" s="79"/>
    </row>
    <row r="265" spans="6:13">
      <c r="F265" s="79"/>
      <c r="H265" s="79"/>
      <c r="J265" s="79"/>
      <c r="K265" s="79"/>
      <c r="L265" s="79"/>
      <c r="M265" s="79"/>
    </row>
    <row r="266" spans="6:13">
      <c r="F266" s="79"/>
      <c r="H266" s="79"/>
      <c r="J266" s="79"/>
      <c r="K266" s="79"/>
      <c r="L266" s="79"/>
      <c r="M266" s="79"/>
    </row>
    <row r="267" spans="6:13">
      <c r="F267" s="79"/>
      <c r="H267" s="79"/>
      <c r="J267" s="79"/>
      <c r="K267" s="79"/>
      <c r="L267" s="79"/>
      <c r="M267" s="79"/>
    </row>
    <row r="268" spans="6:13">
      <c r="F268" s="79"/>
      <c r="H268" s="79"/>
      <c r="J268" s="79"/>
      <c r="K268" s="79"/>
      <c r="L268" s="79"/>
      <c r="M268" s="79"/>
    </row>
    <row r="269" spans="6:13">
      <c r="F269" s="79"/>
      <c r="H269" s="79"/>
      <c r="J269" s="79"/>
      <c r="K269" s="79"/>
      <c r="L269" s="79"/>
      <c r="M269" s="79"/>
    </row>
    <row r="270" spans="6:13">
      <c r="F270" s="79"/>
      <c r="H270" s="79"/>
      <c r="J270" s="79"/>
      <c r="K270" s="79"/>
      <c r="L270" s="79"/>
      <c r="M270" s="79"/>
    </row>
    <row r="271" spans="6:13">
      <c r="F271" s="79"/>
      <c r="H271" s="79"/>
      <c r="J271" s="79"/>
      <c r="K271" s="79"/>
      <c r="L271" s="79"/>
      <c r="M271" s="79"/>
    </row>
    <row r="272" spans="6:13">
      <c r="F272" s="79"/>
      <c r="H272" s="79"/>
      <c r="J272" s="79"/>
      <c r="K272" s="79"/>
      <c r="L272" s="79"/>
      <c r="M272" s="79"/>
    </row>
    <row r="273" spans="6:13">
      <c r="F273" s="79"/>
      <c r="H273" s="79"/>
      <c r="J273" s="79"/>
      <c r="K273" s="79"/>
      <c r="L273" s="79"/>
      <c r="M273" s="79"/>
    </row>
    <row r="274" spans="6:13">
      <c r="F274" s="79"/>
      <c r="H274" s="79"/>
      <c r="J274" s="79"/>
      <c r="K274" s="79"/>
      <c r="L274" s="79"/>
      <c r="M274" s="79"/>
    </row>
    <row r="275" spans="6:13">
      <c r="F275" s="79"/>
      <c r="H275" s="79"/>
      <c r="J275" s="79"/>
      <c r="K275" s="79"/>
      <c r="L275" s="79"/>
      <c r="M275" s="79"/>
    </row>
    <row r="276" spans="6:13">
      <c r="F276" s="79"/>
      <c r="H276" s="79"/>
      <c r="J276" s="79"/>
      <c r="K276" s="79"/>
      <c r="L276" s="79"/>
      <c r="M276" s="79"/>
    </row>
    <row r="277" spans="6:13">
      <c r="F277" s="79"/>
      <c r="H277" s="79"/>
      <c r="J277" s="79"/>
      <c r="K277" s="79"/>
      <c r="L277" s="79"/>
      <c r="M277" s="79"/>
    </row>
    <row r="278" spans="6:13">
      <c r="F278" s="79"/>
      <c r="H278" s="79"/>
      <c r="J278" s="79"/>
      <c r="K278" s="79"/>
      <c r="L278" s="79"/>
      <c r="M278" s="79"/>
    </row>
    <row r="279" spans="6:13">
      <c r="F279" s="79"/>
      <c r="H279" s="79"/>
      <c r="J279" s="79"/>
      <c r="K279" s="79"/>
      <c r="L279" s="79"/>
      <c r="M279" s="79"/>
    </row>
    <row r="280" spans="6:13">
      <c r="F280" s="79"/>
      <c r="H280" s="79"/>
      <c r="J280" s="79"/>
      <c r="K280" s="79"/>
      <c r="L280" s="79"/>
      <c r="M280" s="79"/>
    </row>
    <row r="281" spans="6:13">
      <c r="F281" s="79"/>
      <c r="H281" s="79"/>
      <c r="J281" s="79"/>
      <c r="K281" s="79"/>
      <c r="L281" s="79"/>
      <c r="M281" s="79"/>
    </row>
    <row r="282" spans="6:13">
      <c r="F282" s="79"/>
      <c r="H282" s="79"/>
      <c r="J282" s="79"/>
      <c r="K282" s="79"/>
      <c r="L282" s="79"/>
      <c r="M282" s="79"/>
    </row>
    <row r="283" spans="6:13">
      <c r="F283" s="79"/>
      <c r="H283" s="79"/>
      <c r="J283" s="79"/>
      <c r="K283" s="79"/>
      <c r="L283" s="79"/>
      <c r="M283" s="79"/>
    </row>
    <row r="284" spans="6:13">
      <c r="F284" s="79"/>
      <c r="H284" s="79"/>
      <c r="J284" s="79"/>
      <c r="K284" s="79"/>
      <c r="L284" s="79"/>
      <c r="M284" s="79"/>
    </row>
    <row r="285" spans="6:13">
      <c r="F285" s="79"/>
      <c r="H285" s="79"/>
      <c r="J285" s="79"/>
      <c r="K285" s="79"/>
      <c r="L285" s="79"/>
      <c r="M285" s="79"/>
    </row>
    <row r="296" spans="6:13">
      <c r="F296" s="79"/>
      <c r="H296" s="79"/>
      <c r="J296" s="79"/>
      <c r="K296" s="79"/>
      <c r="L296" s="79"/>
      <c r="M296" s="79"/>
    </row>
    <row r="297" spans="6:13">
      <c r="F297" s="79"/>
      <c r="H297" s="79"/>
      <c r="J297" s="79"/>
      <c r="K297" s="79"/>
      <c r="L297" s="79"/>
      <c r="M297" s="79"/>
    </row>
    <row r="298" spans="6:13">
      <c r="F298" s="79"/>
      <c r="H298" s="79"/>
      <c r="J298" s="79"/>
      <c r="K298" s="79"/>
      <c r="L298" s="79"/>
      <c r="M298" s="79"/>
    </row>
    <row r="299" spans="6:13">
      <c r="F299" s="79"/>
      <c r="H299" s="79"/>
      <c r="J299" s="79"/>
      <c r="K299" s="79"/>
      <c r="L299" s="79"/>
      <c r="M299" s="79"/>
    </row>
    <row r="300" spans="6:13">
      <c r="F300" s="79"/>
      <c r="H300" s="79"/>
      <c r="J300" s="79"/>
      <c r="K300" s="79"/>
      <c r="L300" s="79"/>
      <c r="M300" s="79"/>
    </row>
    <row r="301" spans="6:13">
      <c r="F301" s="79"/>
      <c r="H301" s="79"/>
      <c r="J301" s="79"/>
      <c r="K301" s="79"/>
      <c r="L301" s="79"/>
      <c r="M301" s="79"/>
    </row>
    <row r="302" spans="6:13">
      <c r="F302" s="79"/>
      <c r="H302" s="79"/>
      <c r="J302" s="79"/>
      <c r="K302" s="79"/>
      <c r="L302" s="79"/>
      <c r="M302" s="79"/>
    </row>
    <row r="303" spans="6:13">
      <c r="F303" s="79"/>
      <c r="H303" s="79"/>
      <c r="J303" s="79"/>
      <c r="K303" s="79"/>
      <c r="L303" s="79"/>
      <c r="M303" s="79"/>
    </row>
    <row r="304" spans="6:13">
      <c r="F304" s="79"/>
      <c r="H304" s="79"/>
      <c r="J304" s="79"/>
      <c r="K304" s="79"/>
      <c r="L304" s="79"/>
      <c r="M304" s="79"/>
    </row>
    <row r="305" spans="6:13">
      <c r="F305" s="79"/>
      <c r="H305" s="79"/>
      <c r="J305" s="79"/>
      <c r="K305" s="79"/>
      <c r="L305" s="79"/>
      <c r="M305" s="79"/>
    </row>
    <row r="306" spans="6:13">
      <c r="F306" s="79"/>
      <c r="H306" s="79"/>
      <c r="J306" s="79"/>
      <c r="K306" s="79"/>
      <c r="L306" s="79"/>
      <c r="M306" s="79"/>
    </row>
    <row r="307" spans="6:13">
      <c r="F307" s="79"/>
      <c r="H307" s="79"/>
      <c r="J307" s="79"/>
      <c r="K307" s="79"/>
      <c r="L307" s="79"/>
      <c r="M307" s="79"/>
    </row>
    <row r="308" spans="6:13">
      <c r="F308" s="79"/>
      <c r="H308" s="79"/>
      <c r="J308" s="79"/>
      <c r="K308" s="79"/>
      <c r="L308" s="79"/>
      <c r="M308" s="79"/>
    </row>
    <row r="309" spans="6:13">
      <c r="F309" s="79"/>
      <c r="H309" s="79"/>
      <c r="J309" s="79"/>
      <c r="K309" s="79"/>
      <c r="L309" s="79"/>
      <c r="M309" s="79"/>
    </row>
    <row r="310" spans="6:13">
      <c r="F310" s="79"/>
      <c r="H310" s="79"/>
      <c r="J310" s="79"/>
      <c r="K310" s="79"/>
      <c r="L310" s="79"/>
      <c r="M310" s="79"/>
    </row>
    <row r="311" spans="6:13">
      <c r="F311" s="79"/>
      <c r="H311" s="79"/>
      <c r="J311" s="79"/>
      <c r="K311" s="79"/>
      <c r="L311" s="79"/>
      <c r="M311" s="79"/>
    </row>
    <row r="312" spans="6:13">
      <c r="F312" s="79"/>
      <c r="H312" s="79"/>
      <c r="J312" s="79"/>
      <c r="K312" s="79"/>
      <c r="L312" s="79"/>
      <c r="M312" s="79"/>
    </row>
    <row r="313" spans="6:13">
      <c r="F313" s="79"/>
      <c r="H313" s="79"/>
      <c r="J313" s="79"/>
      <c r="K313" s="79"/>
      <c r="L313" s="79"/>
      <c r="M313" s="79"/>
    </row>
    <row r="314" spans="6:13">
      <c r="F314" s="79"/>
      <c r="H314" s="79"/>
      <c r="J314" s="79"/>
      <c r="K314" s="79"/>
      <c r="L314" s="79"/>
      <c r="M314" s="79"/>
    </row>
    <row r="315" spans="6:13">
      <c r="F315" s="79"/>
      <c r="H315" s="79"/>
      <c r="J315" s="79"/>
      <c r="K315" s="79"/>
      <c r="L315" s="79"/>
      <c r="M315" s="79"/>
    </row>
    <row r="316" spans="6:13">
      <c r="F316" s="79"/>
      <c r="H316" s="79"/>
      <c r="J316" s="79"/>
      <c r="K316" s="79"/>
      <c r="L316" s="79"/>
      <c r="M316" s="79"/>
    </row>
    <row r="317" spans="6:13">
      <c r="F317" s="79"/>
      <c r="H317" s="79"/>
      <c r="J317" s="79"/>
      <c r="K317" s="79"/>
      <c r="L317" s="79"/>
      <c r="M317" s="79"/>
    </row>
    <row r="318" spans="6:13">
      <c r="F318" s="79"/>
      <c r="H318" s="79"/>
      <c r="J318" s="79"/>
      <c r="K318" s="79"/>
      <c r="L318" s="79"/>
      <c r="M318" s="79"/>
    </row>
    <row r="319" spans="6:13">
      <c r="F319" s="79"/>
      <c r="H319" s="79"/>
      <c r="J319" s="79"/>
      <c r="K319" s="79"/>
      <c r="L319" s="79"/>
      <c r="M319" s="79"/>
    </row>
    <row r="320" spans="6:13">
      <c r="F320" s="79"/>
      <c r="H320" s="79"/>
      <c r="J320" s="79"/>
      <c r="K320" s="79"/>
      <c r="L320" s="79"/>
      <c r="M320" s="79"/>
    </row>
    <row r="321" spans="6:13">
      <c r="F321" s="79"/>
      <c r="H321" s="79"/>
      <c r="J321" s="79"/>
      <c r="K321" s="79"/>
      <c r="L321" s="79"/>
      <c r="M321" s="79"/>
    </row>
  </sheetData>
  <mergeCells count="7">
    <mergeCell ref="E107:F107"/>
    <mergeCell ref="K4:M4"/>
    <mergeCell ref="E4:J4"/>
    <mergeCell ref="E61:J61"/>
    <mergeCell ref="K61:M61"/>
    <mergeCell ref="H6:J6"/>
    <mergeCell ref="H63:J63"/>
  </mergeCells>
  <phoneticPr fontId="3" type="noConversion"/>
  <printOptions gridLinesSet="0"/>
  <pageMargins left="0.75" right="0.5" top="0.97" bottom="1" header="0.55000000000000004" footer="0.5"/>
  <pageSetup firstPageNumber="269" orientation="portrait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TABLE14.1</vt:lpstr>
      <vt:lpstr>TABLE14.1!Print_Area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2010-12-15T22:22:44Z</cp:lastPrinted>
  <dcterms:created xsi:type="dcterms:W3CDTF">2000-01-11T15:04:05Z</dcterms:created>
  <dcterms:modified xsi:type="dcterms:W3CDTF">2010-12-15T22:23:08Z</dcterms:modified>
</cp:coreProperties>
</file>