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720" windowHeight="5910"/>
  </bookViews>
  <sheets>
    <sheet name="TABLE13.25" sheetId="1" r:id="rId1"/>
  </sheets>
  <definedNames>
    <definedName name="_xlnm.Print_Area" localSheetId="0">TABLE13.25!$A$1:$R$122</definedName>
    <definedName name="Print_Area_MI">TABLE13.25!#REF!</definedName>
  </definedNames>
  <calcPr calcId="125725"/>
</workbook>
</file>

<file path=xl/calcChain.xml><?xml version="1.0" encoding="utf-8"?>
<calcChain xmlns="http://schemas.openxmlformats.org/spreadsheetml/2006/main">
  <c r="N66" i="1"/>
  <c r="R7"/>
  <c r="R15"/>
  <c r="R21"/>
  <c r="R48"/>
  <c r="R58"/>
  <c r="R66"/>
  <c r="R88"/>
  <c r="R94"/>
  <c r="R102"/>
  <c r="R108"/>
  <c r="P7"/>
  <c r="P15"/>
  <c r="P21"/>
  <c r="P48"/>
  <c r="P58"/>
  <c r="P66"/>
  <c r="P88"/>
  <c r="P94"/>
  <c r="P102"/>
  <c r="P108"/>
  <c r="N7"/>
  <c r="N15"/>
  <c r="N21"/>
  <c r="N48"/>
  <c r="N58"/>
  <c r="N88"/>
  <c r="N94"/>
  <c r="N102"/>
  <c r="N108"/>
  <c r="L7"/>
  <c r="L15"/>
  <c r="L21"/>
  <c r="L48"/>
  <c r="L58"/>
  <c r="L66"/>
  <c r="L88"/>
  <c r="L94"/>
  <c r="L102"/>
  <c r="L108"/>
  <c r="J7"/>
  <c r="J15"/>
  <c r="J21"/>
  <c r="J48"/>
  <c r="J58"/>
  <c r="J66"/>
  <c r="J88"/>
  <c r="J94"/>
  <c r="J102"/>
  <c r="J108"/>
  <c r="H7"/>
  <c r="H15"/>
  <c r="H21"/>
  <c r="H48"/>
  <c r="H58"/>
  <c r="H66"/>
  <c r="H88"/>
  <c r="H94"/>
  <c r="H102"/>
  <c r="H108"/>
  <c r="F7"/>
  <c r="F15"/>
  <c r="F21"/>
  <c r="F48"/>
  <c r="F58"/>
  <c r="F66"/>
  <c r="F88"/>
  <c r="F94"/>
  <c r="F102"/>
  <c r="F108"/>
  <c r="D7"/>
  <c r="D15"/>
  <c r="D21"/>
  <c r="D48"/>
  <c r="D58"/>
  <c r="D66"/>
  <c r="D88"/>
  <c r="D94"/>
  <c r="D102"/>
  <c r="D108"/>
  <c r="B7"/>
  <c r="B15"/>
  <c r="B21"/>
  <c r="B48"/>
  <c r="B58"/>
  <c r="B66"/>
  <c r="B88"/>
  <c r="B94"/>
  <c r="B102"/>
  <c r="B108"/>
  <c r="P5" l="1"/>
  <c r="N5"/>
  <c r="J5"/>
  <c r="F5"/>
  <c r="B5"/>
  <c r="H5"/>
  <c r="R5"/>
  <c r="D5"/>
  <c r="L5"/>
</calcChain>
</file>

<file path=xl/sharedStrings.xml><?xml version="1.0" encoding="utf-8"?>
<sst xmlns="http://schemas.openxmlformats.org/spreadsheetml/2006/main" count="157" uniqueCount="99">
  <si>
    <t xml:space="preserve">     Nursing</t>
  </si>
  <si>
    <t>Area of</t>
  </si>
  <si>
    <t xml:space="preserve">     Facilities</t>
  </si>
  <si>
    <t xml:space="preserve">  Physician</t>
  </si>
  <si>
    <t>Dental</t>
  </si>
  <si>
    <t>Outpatient</t>
  </si>
  <si>
    <t xml:space="preserve">    Lab and</t>
  </si>
  <si>
    <t>Home</t>
  </si>
  <si>
    <t>Prescribed</t>
  </si>
  <si>
    <t>Residence</t>
  </si>
  <si>
    <t xml:space="preserve">    Hospital</t>
  </si>
  <si>
    <t>Hospital</t>
  </si>
  <si>
    <t xml:space="preserve">    X-Ray</t>
  </si>
  <si>
    <t>Health</t>
  </si>
  <si>
    <t>Drugs</t>
  </si>
  <si>
    <t>All Jurisdictions</t>
  </si>
  <si>
    <t>Boston: Region I</t>
  </si>
  <si>
    <t>Connecticut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</si>
  <si>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</si>
  <si>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</si>
  <si>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</si>
  <si>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</si>
  <si>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</si>
  <si>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</si>
  <si>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</si>
  <si>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</si>
  <si>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</si>
  <si>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</si>
  <si>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</si>
  <si>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</si>
  <si>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</si>
  <si>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</si>
  <si>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</si>
  <si>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</si>
  <si>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See footnotes at end of table.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</si>
  <si>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</si>
  <si>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</si>
  <si>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</si>
  <si>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</si>
  <si>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</si>
  <si>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</si>
  <si>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</si>
  <si>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</si>
  <si>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</si>
  <si>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</si>
  <si>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</si>
  <si>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</si>
  <si>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</si>
  <si>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</si>
  <si>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</si>
  <si>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</si>
  <si>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</si>
  <si>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</si>
  <si>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</si>
  <si>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</si>
  <si>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</si>
  <si>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 xml:space="preserve">  Nursing</t>
  </si>
  <si>
    <t xml:space="preserve">  Facilities</t>
  </si>
  <si>
    <t>Lab and</t>
  </si>
  <si>
    <t>X-Ray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</si>
  <si>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</si>
  <si>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</si>
  <si>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</si>
  <si>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</si>
  <si>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</si>
  <si>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</si>
  <si>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</si>
  <si>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</si>
  <si>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</si>
  <si>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</si>
  <si>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</si>
  <si>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</si>
  <si>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</si>
  <si>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California</t>
  </si>
  <si>
    <t>Seattle: Region X</t>
  </si>
  <si>
    <t>Alaska</t>
  </si>
  <si>
    <t>Idaho</t>
  </si>
  <si>
    <t>Oregon</t>
  </si>
  <si>
    <t>Washington</t>
  </si>
  <si>
    <t xml:space="preserve">  </t>
  </si>
  <si>
    <t xml:space="preserve">         ---</t>
  </si>
  <si>
    <t xml:space="preserve">NOTES: Beginning fiscal year 1998, a Medicaid-eligible person who, during the year, received only coverage for managed care benefits was included for the first time in this series as a </t>
  </si>
  <si>
    <t xml:space="preserve">person served (beneficiary). </t>
  </si>
  <si>
    <t>Office of Research, Development, and Information.</t>
  </si>
  <si>
    <t>SOURCES: Centers for Medicare &amp; Medicaid Services, Center for Medicaid and State Operations: Medicaid Statistical Information System (MSIS); data development by the</t>
  </si>
  <si>
    <t xml:space="preserve">   Inpatient</t>
  </si>
  <si>
    <t xml:space="preserve">    Inpatient</t>
  </si>
  <si>
    <t xml:space="preserve">managed care in these States. Eligibles only enrolled in managed care are included in the total persons served but not by type of service.  </t>
  </si>
  <si>
    <t>Table 13.25</t>
  </si>
  <si>
    <r>
      <t>1</t>
    </r>
    <r>
      <rPr>
        <sz val="7"/>
        <rFont val="Arial"/>
        <family val="2"/>
      </rPr>
      <t>Includes beneficiaries who received any service, some not shown separately. Numbers do not add to total by type of service because one person may use several types of services.</t>
    </r>
  </si>
  <si>
    <r>
      <t xml:space="preserve">   Total </t>
    </r>
    <r>
      <rPr>
        <vertAlign val="superscript"/>
        <sz val="8"/>
        <rFont val="Arial"/>
        <family val="2"/>
      </rPr>
      <t>1</t>
    </r>
  </si>
  <si>
    <t>Table 13.25—Continued</t>
  </si>
  <si>
    <t>Medicaid Persons Served (Beneficiaries), by Type of Service and Area of Residence: Fiscal Year 2007</t>
  </si>
  <si>
    <t>Maine</t>
  </si>
  <si>
    <t>Nevada</t>
  </si>
  <si>
    <r>
      <t>2</t>
    </r>
    <r>
      <rPr>
        <sz val="7"/>
        <rFont val="Arial"/>
        <family val="2"/>
      </rPr>
      <t>The relatively low number of persons served (beneficiaries) under fee-for-service by type of service for Arizona, Hawaii, and Tennessee reflect the large proportion of the covered population in</t>
    </r>
  </si>
  <si>
    <r>
      <t xml:space="preserve">Hawaii </t>
    </r>
    <r>
      <rPr>
        <vertAlign val="superscript"/>
        <sz val="8"/>
        <rFont val="Arial"/>
        <family val="2"/>
      </rPr>
      <t>2</t>
    </r>
  </si>
  <si>
    <r>
      <t xml:space="preserve">Arizona </t>
    </r>
    <r>
      <rPr>
        <vertAlign val="superscript"/>
        <sz val="8"/>
        <rFont val="Arial"/>
        <family val="2"/>
      </rPr>
      <t>2</t>
    </r>
  </si>
  <si>
    <r>
      <t xml:space="preserve">Tennessee </t>
    </r>
    <r>
      <rPr>
        <vertAlign val="superscript"/>
        <sz val="8"/>
        <rFont val="Arial"/>
        <family val="2"/>
      </rPr>
      <t>2</t>
    </r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</si>
</sst>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3">
    <font>
      <sz val="8"/>
      <name val="Helv"/>
    </font>
    <font>
      <sz val="10"/>
      <name val="Arial"/>
      <family val="2"/>
    </font>
    <font>
      <b/>
      <sz val="10"/>
      <name val="Helv"/>
    </font>
    <font>
      <sz val="8"/>
      <name val="Helv"/>
    </font>
    <font>
      <sz val="7"/>
      <name val="Helv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8"/>
      <name val="Helv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53">
    <xf numFmtId="164" fontId="0" fillId="0" borderId="0" xfId="0"/>
    <xf numFmtId="164" fontId="2" fillId="0" borderId="0" xfId="0" applyFont="1" applyBorder="1"/>
    <xf numFmtId="164" fontId="0" fillId="0" borderId="0" xfId="0" applyBorder="1"/>
    <xf numFmtId="164" fontId="4" fillId="0" borderId="0" xfId="0" applyFont="1" applyBorder="1"/>
    <xf numFmtId="37" fontId="5" fillId="0" borderId="0" xfId="0" applyNumberFormat="1" applyFont="1" applyProtection="1"/>
    <xf numFmtId="164" fontId="5" fillId="0" borderId="0" xfId="0" applyFont="1"/>
    <xf numFmtId="164" fontId="5" fillId="0" borderId="0" xfId="0" applyFont="1" applyBorder="1"/>
    <xf numFmtId="164" fontId="5" fillId="2" borderId="0" xfId="0" applyFont="1" applyFill="1" applyBorder="1"/>
    <xf numFmtId="165" fontId="5" fillId="0" borderId="0" xfId="1" applyNumberFormat="1" applyFont="1" applyBorder="1"/>
    <xf numFmtId="164" fontId="0" fillId="0" borderId="0" xfId="0" applyFont="1"/>
    <xf numFmtId="37" fontId="6" fillId="0" borderId="0" xfId="0" applyNumberFormat="1" applyFont="1" applyProtection="1"/>
    <xf numFmtId="164" fontId="6" fillId="0" borderId="0" xfId="0" applyFont="1"/>
    <xf numFmtId="164" fontId="7" fillId="0" borderId="0" xfId="0" applyFont="1" applyBorder="1"/>
    <xf numFmtId="164" fontId="5" fillId="0" borderId="0" xfId="0" applyFont="1" applyAlignment="1" applyProtection="1">
      <alignment horizontal="left"/>
    </xf>
    <xf numFmtId="164" fontId="5" fillId="0" borderId="0" xfId="0" applyFont="1" applyBorder="1" applyAlignment="1" applyProtection="1">
      <alignment horizontal="left"/>
    </xf>
    <xf numFmtId="164" fontId="8" fillId="0" borderId="1" xfId="0" applyFont="1" applyBorder="1" applyAlignment="1" applyProtection="1">
      <alignment horizontal="left" vertical="center"/>
    </xf>
    <xf numFmtId="164" fontId="9" fillId="0" borderId="0" xfId="0" applyFont="1"/>
    <xf numFmtId="164" fontId="10" fillId="0" borderId="0" xfId="0" quotePrefix="1" applyFont="1" applyAlignment="1">
      <alignment horizontal="left"/>
    </xf>
    <xf numFmtId="164" fontId="9" fillId="0" borderId="0" xfId="0" applyFont="1" applyBorder="1"/>
    <xf numFmtId="164" fontId="10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9" fillId="0" borderId="0" xfId="0" quotePrefix="1" applyFont="1" applyAlignment="1">
      <alignment horizontal="left"/>
    </xf>
    <xf numFmtId="164" fontId="9" fillId="0" borderId="0" xfId="0" applyFont="1" applyAlignment="1" applyProtection="1">
      <alignment horizontal="left"/>
    </xf>
    <xf numFmtId="164" fontId="11" fillId="0" borderId="0" xfId="0" applyFont="1"/>
    <xf numFmtId="164" fontId="5" fillId="0" borderId="0" xfId="0" applyNumberFormat="1" applyFont="1" applyBorder="1" applyAlignment="1" applyProtection="1">
      <alignment horizontal="left"/>
    </xf>
    <xf numFmtId="164" fontId="5" fillId="0" borderId="0" xfId="0" quotePrefix="1" applyNumberFormat="1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Continuous"/>
    </xf>
    <xf numFmtId="165" fontId="5" fillId="0" borderId="0" xfId="1" applyNumberFormat="1" applyFont="1" applyBorder="1" applyAlignment="1">
      <alignment horizontal="center"/>
    </xf>
    <xf numFmtId="164" fontId="12" fillId="0" borderId="0" xfId="0" applyFont="1" applyBorder="1"/>
    <xf numFmtId="164" fontId="5" fillId="0" borderId="2" xfId="0" applyFont="1" applyBorder="1"/>
    <xf numFmtId="164" fontId="5" fillId="0" borderId="2" xfId="0" applyNumberFormat="1" applyFont="1" applyBorder="1" applyAlignment="1" applyProtection="1">
      <alignment horizontal="center"/>
    </xf>
    <xf numFmtId="164" fontId="5" fillId="0" borderId="2" xfId="0" applyNumberFormat="1" applyFont="1" applyBorder="1" applyAlignment="1" applyProtection="1">
      <alignment horizontal="centerContinuous"/>
    </xf>
    <xf numFmtId="164" fontId="5" fillId="0" borderId="2" xfId="0" applyNumberFormat="1" applyFont="1" applyBorder="1" applyAlignment="1" applyProtection="1">
      <alignment horizontal="left"/>
    </xf>
    <xf numFmtId="165" fontId="5" fillId="0" borderId="2" xfId="1" applyNumberFormat="1" applyFont="1" applyBorder="1" applyAlignment="1">
      <alignment horizontal="center"/>
    </xf>
    <xf numFmtId="165" fontId="5" fillId="0" borderId="0" xfId="0" applyNumberFormat="1" applyFont="1" applyProtection="1"/>
    <xf numFmtId="165" fontId="5" fillId="0" borderId="0" xfId="0" applyNumberFormat="1" applyFont="1"/>
    <xf numFmtId="165" fontId="5" fillId="0" borderId="0" xfId="1" applyNumberFormat="1" applyFont="1"/>
    <xf numFmtId="164" fontId="5" fillId="2" borderId="0" xfId="0" applyFont="1" applyFill="1" applyAlignment="1" applyProtection="1">
      <alignment horizontal="left"/>
    </xf>
    <xf numFmtId="164" fontId="12" fillId="2" borderId="0" xfId="0" applyFont="1" applyFill="1" applyBorder="1"/>
    <xf numFmtId="165" fontId="5" fillId="2" borderId="0" xfId="0" applyNumberFormat="1" applyFont="1" applyFill="1" applyProtection="1"/>
    <xf numFmtId="165" fontId="5" fillId="2" borderId="0" xfId="0" applyNumberFormat="1" applyFont="1" applyFill="1"/>
    <xf numFmtId="164" fontId="5" fillId="0" borderId="0" xfId="0" applyFont="1" applyAlignment="1" applyProtection="1"/>
    <xf numFmtId="5" fontId="5" fillId="0" borderId="0" xfId="0" applyNumberFormat="1" applyFont="1"/>
    <xf numFmtId="5" fontId="12" fillId="0" borderId="0" xfId="0" applyNumberFormat="1" applyFont="1" applyBorder="1"/>
    <xf numFmtId="164" fontId="5" fillId="0" borderId="2" xfId="0" quotePrefix="1" applyNumberFormat="1" applyFont="1" applyBorder="1" applyAlignment="1" applyProtection="1">
      <alignment horizontal="center"/>
    </xf>
    <xf numFmtId="0" fontId="5" fillId="0" borderId="0" xfId="1" applyNumberFormat="1" applyFont="1" applyAlignment="1" applyProtection="1">
      <alignment horizontal="left"/>
    </xf>
    <xf numFmtId="165" fontId="12" fillId="0" borderId="0" xfId="1" applyNumberFormat="1" applyFont="1" applyBorder="1"/>
    <xf numFmtId="5" fontId="5" fillId="0" borderId="0" xfId="0" applyNumberFormat="1" applyFont="1" applyAlignment="1" applyProtection="1">
      <alignment horizontal="left"/>
    </xf>
    <xf numFmtId="164" fontId="5" fillId="0" borderId="2" xfId="0" applyFont="1" applyBorder="1" applyAlignment="1" applyProtection="1">
      <alignment horizontal="left"/>
    </xf>
    <xf numFmtId="165" fontId="5" fillId="0" borderId="2" xfId="1" applyNumberFormat="1" applyFont="1" applyBorder="1"/>
    <xf numFmtId="164" fontId="7" fillId="0" borderId="0" xfId="0" applyFont="1" applyAlignment="1">
      <alignment horizontal="center"/>
    </xf>
    <xf numFmtId="164" fontId="7" fillId="0" borderId="2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S675"/>
  <sheetViews>
    <sheetView showGridLines="0" tabSelected="1" zoomScaleNormal="100" zoomScaleSheetLayoutView="100" workbookViewId="0">
      <selection activeCell="D6" sqref="D6"/>
    </sheetView>
  </sheetViews>
  <sheetFormatPr defaultColWidth="9.83203125" defaultRowHeight="12.75"/>
  <cols>
    <col min="1" max="1" width="25.83203125" style="23" customWidth="1"/>
    <col min="2" max="2" width="12.5" style="23" customWidth="1"/>
    <col min="3" max="3" width="1" style="23" customWidth="1"/>
    <col min="4" max="4" width="11.6640625" style="23" customWidth="1"/>
    <col min="5" max="5" width="1.1640625" style="23" customWidth="1"/>
    <col min="6" max="6" width="11.1640625" style="23" customWidth="1"/>
    <col min="7" max="7" width="1" style="23" customWidth="1"/>
    <col min="8" max="8" width="11.83203125" style="23" customWidth="1"/>
    <col min="9" max="9" width="1" style="23" customWidth="1"/>
    <col min="10" max="10" width="10.33203125" style="23" customWidth="1"/>
    <col min="11" max="11" width="1" style="23" customWidth="1"/>
    <col min="12" max="12" width="11.5" style="23" customWidth="1"/>
    <col min="13" max="13" width="1" style="23" customWidth="1"/>
    <col min="14" max="14" width="12.33203125" style="23" customWidth="1"/>
    <col min="15" max="15" width="1" style="23" customWidth="1"/>
    <col min="16" max="16" width="10.5" style="23" customWidth="1"/>
    <col min="17" max="17" width="1.33203125" style="23" customWidth="1"/>
    <col min="18" max="18" width="12.1640625" style="23" customWidth="1"/>
    <col min="19" max="19" width="4.5" style="5" customWidth="1"/>
  </cols>
  <sheetData>
    <row r="1" spans="1:19" s="1" customFormat="1" ht="15" customHeight="1">
      <c r="A1" s="51" t="s">
        <v>88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12"/>
    </row>
    <row r="2" spans="1:19" s="2" customFormat="1" ht="15" customHeight="1">
      <c r="A2" s="52" t="s">
        <v>92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6"/>
    </row>
    <row r="3" spans="1:19" s="29" customFormat="1" ht="10.5" customHeight="1">
      <c r="A3" s="6" t="s">
        <v>1</v>
      </c>
      <c r="B3" s="24"/>
      <c r="C3" s="24"/>
      <c r="D3" s="25" t="s">
        <v>85</v>
      </c>
      <c r="E3" s="26"/>
      <c r="F3" s="27" t="s">
        <v>0</v>
      </c>
      <c r="G3" s="27"/>
      <c r="H3" s="6"/>
      <c r="I3" s="26"/>
      <c r="J3" s="6"/>
      <c r="K3" s="24"/>
      <c r="L3" s="26" t="s">
        <v>5</v>
      </c>
      <c r="M3" s="6"/>
      <c r="N3" s="26" t="s">
        <v>6</v>
      </c>
      <c r="O3" s="26"/>
      <c r="P3" s="26" t="s">
        <v>7</v>
      </c>
      <c r="Q3" s="26"/>
      <c r="R3" s="28" t="s">
        <v>8</v>
      </c>
      <c r="S3" s="6"/>
    </row>
    <row r="4" spans="1:19" s="29" customFormat="1" ht="13.5" customHeight="1">
      <c r="A4" s="30" t="s">
        <v>9</v>
      </c>
      <c r="B4" s="31" t="s">
        <v>90</v>
      </c>
      <c r="C4" s="31"/>
      <c r="D4" s="31" t="s">
        <v>10</v>
      </c>
      <c r="E4" s="31"/>
      <c r="F4" s="32" t="s">
        <v>2</v>
      </c>
      <c r="G4" s="32"/>
      <c r="H4" s="31" t="s">
        <v>3</v>
      </c>
      <c r="I4" s="31"/>
      <c r="J4" s="31" t="s">
        <v>4</v>
      </c>
      <c r="K4" s="33"/>
      <c r="L4" s="31" t="s">
        <v>11</v>
      </c>
      <c r="M4" s="30"/>
      <c r="N4" s="31" t="s">
        <v>12</v>
      </c>
      <c r="O4" s="31"/>
      <c r="P4" s="31" t="s">
        <v>13</v>
      </c>
      <c r="Q4" s="31"/>
      <c r="R4" s="34" t="s">
        <v>14</v>
      </c>
      <c r="S4" s="6"/>
    </row>
    <row r="5" spans="1:19" s="29" customFormat="1" ht="11.85" customHeight="1">
      <c r="A5" s="14" t="s">
        <v>15</v>
      </c>
      <c r="B5" s="35">
        <f>B7+B15+B21+B48+B58+B66+B88+B94+B102+B108</f>
        <v>56820750</v>
      </c>
      <c r="C5" s="35"/>
      <c r="D5" s="35">
        <f>D7+D15+D21+D48+D58+D66+D88+D94+D102+D108</f>
        <v>5134214</v>
      </c>
      <c r="E5" s="35"/>
      <c r="F5" s="35">
        <f>F7+F15+F21+F48+F58+F66+F88+F94+F102+F108</f>
        <v>1644963</v>
      </c>
      <c r="G5" s="35"/>
      <c r="H5" s="35">
        <f>H7+H15+H21+H48+H58+H66+H88+H94+H102+H108</f>
        <v>22046923</v>
      </c>
      <c r="I5" s="35"/>
      <c r="J5" s="35">
        <f>J7+J15+J21+J48+J58+J66+J88+J94+J102+J108</f>
        <v>9532962</v>
      </c>
      <c r="K5" s="35"/>
      <c r="L5" s="35">
        <f>L7+L15+L21+L48+L58+L66+L88+L94+L102+L108</f>
        <v>14896456</v>
      </c>
      <c r="M5" s="36"/>
      <c r="N5" s="35">
        <f>N7+N15+N21+N48+N58+N66+N88+N94+N102+N108</f>
        <v>15787513</v>
      </c>
      <c r="O5" s="35"/>
      <c r="P5" s="35">
        <f>P7+P15+P21+P48+P58+P66+P88+P94+P102+P108</f>
        <v>1189968</v>
      </c>
      <c r="Q5" s="35"/>
      <c r="R5" s="35">
        <f>R7+R15+R21+R48+R58+R66+R88+R94+R102+R108</f>
        <v>23922907</v>
      </c>
      <c r="S5" s="6"/>
    </row>
    <row r="6" spans="1:19" s="29" customFormat="1" ht="11.85" customHeight="1">
      <c r="A6" s="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6"/>
      <c r="N6" s="35"/>
      <c r="O6" s="35"/>
      <c r="P6" s="35"/>
      <c r="Q6" s="35"/>
      <c r="R6" s="35"/>
      <c r="S6" s="6"/>
    </row>
    <row r="7" spans="1:19" s="29" customFormat="1" ht="11.85" customHeight="1">
      <c r="A7" s="6" t="s">
        <v>16</v>
      </c>
      <c r="B7" s="35">
        <f t="shared" ref="B7:R7" si="0">SUM(B8:B13)</f>
        <v>2504309</v>
      </c>
      <c r="C7" s="35"/>
      <c r="D7" s="35">
        <f t="shared" si="0"/>
        <v>179851</v>
      </c>
      <c r="E7" s="35"/>
      <c r="F7" s="35">
        <f t="shared" si="0"/>
        <v>122397</v>
      </c>
      <c r="G7" s="35"/>
      <c r="H7" s="35">
        <f t="shared" si="0"/>
        <v>1079533</v>
      </c>
      <c r="I7" s="35"/>
      <c r="J7" s="35">
        <f t="shared" si="0"/>
        <v>653597</v>
      </c>
      <c r="K7" s="35"/>
      <c r="L7" s="35">
        <f t="shared" si="0"/>
        <v>739766</v>
      </c>
      <c r="M7" s="35"/>
      <c r="N7" s="35">
        <f t="shared" si="0"/>
        <v>688536</v>
      </c>
      <c r="O7" s="35"/>
      <c r="P7" s="35">
        <f t="shared" si="0"/>
        <v>79345</v>
      </c>
      <c r="Q7" s="35"/>
      <c r="R7" s="35">
        <f t="shared" si="0"/>
        <v>1082827</v>
      </c>
      <c r="S7" s="6"/>
    </row>
    <row r="8" spans="1:19" s="29" customFormat="1" ht="11.85" customHeight="1">
      <c r="A8" s="13" t="s">
        <v>17</v>
      </c>
      <c r="B8" s="37">
        <v>518675</v>
      </c>
      <c r="C8" s="37"/>
      <c r="D8" s="37">
        <v>36354</v>
      </c>
      <c r="E8" s="37"/>
      <c r="F8" s="37">
        <v>38792</v>
      </c>
      <c r="G8" s="37"/>
      <c r="H8" s="37">
        <v>104079</v>
      </c>
      <c r="I8" s="37"/>
      <c r="J8" s="37">
        <v>38713</v>
      </c>
      <c r="K8" s="37"/>
      <c r="L8" s="37">
        <v>101561</v>
      </c>
      <c r="M8" s="37"/>
      <c r="N8" s="37">
        <v>102120</v>
      </c>
      <c r="O8" s="37"/>
      <c r="P8" s="37">
        <v>22939</v>
      </c>
      <c r="Q8" s="37"/>
      <c r="R8" s="37">
        <v>115442</v>
      </c>
      <c r="S8" s="6"/>
    </row>
    <row r="9" spans="1:19" s="29" customFormat="1" ht="11.45" customHeight="1">
      <c r="A9" s="13" t="s">
        <v>93</v>
      </c>
      <c r="B9" s="28">
        <v>300876</v>
      </c>
      <c r="C9" s="37"/>
      <c r="D9" s="28">
        <v>26227</v>
      </c>
      <c r="E9" s="37"/>
      <c r="F9" s="28">
        <v>9057</v>
      </c>
      <c r="G9" s="37"/>
      <c r="H9" s="28">
        <v>201354</v>
      </c>
      <c r="I9" s="37"/>
      <c r="J9" s="28">
        <v>56047</v>
      </c>
      <c r="K9" s="37"/>
      <c r="L9" s="28">
        <v>6681</v>
      </c>
      <c r="M9" s="37"/>
      <c r="N9" s="28">
        <v>45233</v>
      </c>
      <c r="O9" s="37"/>
      <c r="P9" s="28">
        <v>3091</v>
      </c>
      <c r="Q9" s="37"/>
      <c r="R9" s="28">
        <v>216701</v>
      </c>
      <c r="S9" s="6"/>
    </row>
    <row r="10" spans="1:19" s="29" customFormat="1" ht="11.85" customHeight="1">
      <c r="A10" s="13" t="s">
        <v>18</v>
      </c>
      <c r="B10" s="37">
        <v>1193015</v>
      </c>
      <c r="C10" s="37"/>
      <c r="D10" s="37">
        <v>77143</v>
      </c>
      <c r="E10" s="37"/>
      <c r="F10" s="37">
        <v>52894</v>
      </c>
      <c r="G10" s="37"/>
      <c r="H10" s="37">
        <v>524153</v>
      </c>
      <c r="I10" s="37"/>
      <c r="J10" s="37">
        <v>419325</v>
      </c>
      <c r="K10" s="37"/>
      <c r="L10" s="37">
        <v>436561</v>
      </c>
      <c r="M10" s="37"/>
      <c r="N10" s="37">
        <v>441314</v>
      </c>
      <c r="O10" s="37"/>
      <c r="P10" s="37">
        <v>37338</v>
      </c>
      <c r="Q10" s="37"/>
      <c r="R10" s="37">
        <v>503456</v>
      </c>
      <c r="S10" s="6"/>
    </row>
    <row r="11" spans="1:19" s="29" customFormat="1" ht="11.85" customHeight="1">
      <c r="A11" s="13" t="s">
        <v>19</v>
      </c>
      <c r="B11" s="37">
        <v>126074</v>
      </c>
      <c r="C11" s="37"/>
      <c r="D11" s="37">
        <v>16016</v>
      </c>
      <c r="E11" s="37"/>
      <c r="F11" s="37">
        <v>7184</v>
      </c>
      <c r="G11" s="37"/>
      <c r="H11" s="37">
        <v>95663</v>
      </c>
      <c r="I11" s="37"/>
      <c r="J11" s="37">
        <v>42515</v>
      </c>
      <c r="K11" s="37"/>
      <c r="L11" s="37">
        <v>66613</v>
      </c>
      <c r="M11" s="37"/>
      <c r="N11" s="37">
        <v>19035</v>
      </c>
      <c r="O11" s="37"/>
      <c r="P11" s="37">
        <v>2867</v>
      </c>
      <c r="Q11" s="37"/>
      <c r="R11" s="37">
        <v>86662</v>
      </c>
      <c r="S11" s="6"/>
    </row>
    <row r="12" spans="1:19" s="29" customFormat="1" ht="11.85" customHeight="1">
      <c r="A12" s="13" t="s">
        <v>20</v>
      </c>
      <c r="B12" s="37">
        <v>208429</v>
      </c>
      <c r="C12" s="37"/>
      <c r="D12" s="37">
        <v>12824</v>
      </c>
      <c r="E12" s="37"/>
      <c r="F12" s="37">
        <v>10681</v>
      </c>
      <c r="G12" s="37"/>
      <c r="H12" s="37">
        <v>44279</v>
      </c>
      <c r="I12" s="37"/>
      <c r="J12" s="37">
        <v>50568</v>
      </c>
      <c r="K12" s="37"/>
      <c r="L12" s="37">
        <v>44695</v>
      </c>
      <c r="M12" s="37"/>
      <c r="N12" s="37">
        <v>17834</v>
      </c>
      <c r="O12" s="37"/>
      <c r="P12" s="37">
        <v>9373</v>
      </c>
      <c r="Q12" s="37"/>
      <c r="R12" s="37">
        <v>48571</v>
      </c>
      <c r="S12" s="6"/>
    </row>
    <row r="13" spans="1:19" s="29" customFormat="1" ht="11.85" customHeight="1">
      <c r="A13" s="13" t="s">
        <v>21</v>
      </c>
      <c r="B13" s="37">
        <v>157240</v>
      </c>
      <c r="C13" s="37"/>
      <c r="D13" s="37">
        <v>11287</v>
      </c>
      <c r="E13" s="37"/>
      <c r="F13" s="37">
        <v>3789</v>
      </c>
      <c r="G13" s="37"/>
      <c r="H13" s="37">
        <v>110005</v>
      </c>
      <c r="I13" s="37"/>
      <c r="J13" s="37">
        <v>46429</v>
      </c>
      <c r="K13" s="37"/>
      <c r="L13" s="37">
        <v>83655</v>
      </c>
      <c r="M13" s="37"/>
      <c r="N13" s="37">
        <v>63000</v>
      </c>
      <c r="O13" s="37"/>
      <c r="P13" s="37">
        <v>3737</v>
      </c>
      <c r="Q13" s="37"/>
      <c r="R13" s="37">
        <v>111995</v>
      </c>
      <c r="S13" s="6"/>
    </row>
    <row r="14" spans="1:19" s="29" customFormat="1" ht="11.85" customHeight="1">
      <c r="A14" s="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6"/>
      <c r="N14" s="35"/>
      <c r="O14" s="35"/>
      <c r="P14" s="35"/>
      <c r="Q14" s="35"/>
      <c r="R14" s="35"/>
      <c r="S14" s="6"/>
    </row>
    <row r="15" spans="1:19" s="29" customFormat="1" ht="11.85" customHeight="1">
      <c r="A15" s="13" t="s">
        <v>22</v>
      </c>
      <c r="B15" s="35">
        <f>SUM(B16:B19)</f>
        <v>5789593</v>
      </c>
      <c r="C15" s="35"/>
      <c r="D15" s="35">
        <f>SUM(D16:D19)</f>
        <v>739896</v>
      </c>
      <c r="E15" s="35"/>
      <c r="F15" s="35">
        <f>SUM(F16:F19)</f>
        <v>234232</v>
      </c>
      <c r="G15" s="35"/>
      <c r="H15" s="35">
        <f>SUM(H16:H19)</f>
        <v>1351602</v>
      </c>
      <c r="I15" s="35"/>
      <c r="J15" s="35">
        <f>SUM(J16:J19)</f>
        <v>944974</v>
      </c>
      <c r="K15" s="35"/>
      <c r="L15" s="35">
        <f>SUM(L16:L19)</f>
        <v>1453616</v>
      </c>
      <c r="M15" s="35"/>
      <c r="N15" s="35">
        <f>SUM(N16:N19)</f>
        <v>950591</v>
      </c>
      <c r="O15" s="35"/>
      <c r="P15" s="35">
        <f>SUM(P16:P19)</f>
        <v>239250</v>
      </c>
      <c r="Q15" s="35"/>
      <c r="R15" s="35">
        <f>SUM(R16:R19)</f>
        <v>2850355</v>
      </c>
      <c r="S15" s="6"/>
    </row>
    <row r="16" spans="1:19" s="29" customFormat="1" ht="11.85" customHeight="1">
      <c r="A16" s="13" t="s">
        <v>23</v>
      </c>
      <c r="B16" s="37">
        <v>1019936</v>
      </c>
      <c r="C16" s="37"/>
      <c r="D16" s="37">
        <v>74291</v>
      </c>
      <c r="E16" s="37"/>
      <c r="F16" s="37">
        <v>46707</v>
      </c>
      <c r="G16" s="37"/>
      <c r="H16" s="37">
        <v>215608</v>
      </c>
      <c r="I16" s="37"/>
      <c r="J16" s="37">
        <v>67800</v>
      </c>
      <c r="K16" s="37"/>
      <c r="L16" s="37">
        <v>214151</v>
      </c>
      <c r="M16" s="37"/>
      <c r="N16" s="37">
        <v>121802</v>
      </c>
      <c r="O16" s="37"/>
      <c r="P16" s="37">
        <v>13224</v>
      </c>
      <c r="Q16" s="37"/>
      <c r="R16" s="37">
        <v>259367</v>
      </c>
      <c r="S16" s="6"/>
    </row>
    <row r="17" spans="1:19" s="29" customFormat="1" ht="11.85" customHeight="1">
      <c r="A17" s="13" t="s">
        <v>24</v>
      </c>
      <c r="B17" s="37">
        <v>4769657</v>
      </c>
      <c r="C17" s="37"/>
      <c r="D17" s="37">
        <v>665605</v>
      </c>
      <c r="E17" s="37"/>
      <c r="F17" s="37">
        <v>187525</v>
      </c>
      <c r="G17" s="37"/>
      <c r="H17" s="37">
        <v>1135994</v>
      </c>
      <c r="I17" s="37"/>
      <c r="J17" s="37">
        <v>877174</v>
      </c>
      <c r="K17" s="37"/>
      <c r="L17" s="37">
        <v>1239465</v>
      </c>
      <c r="M17" s="37"/>
      <c r="N17" s="37">
        <v>828789</v>
      </c>
      <c r="O17" s="37"/>
      <c r="P17" s="37">
        <v>226026</v>
      </c>
      <c r="Q17" s="37"/>
      <c r="R17" s="37">
        <v>2590988</v>
      </c>
      <c r="S17" s="6"/>
    </row>
    <row r="18" spans="1:19" s="29" customFormat="1" ht="11.85" customHeight="1">
      <c r="A18" s="13" t="s">
        <v>25</v>
      </c>
      <c r="B18" s="28" t="s">
        <v>80</v>
      </c>
      <c r="C18" s="28" t="s">
        <v>80</v>
      </c>
      <c r="D18" s="28" t="s">
        <v>80</v>
      </c>
      <c r="E18" s="28"/>
      <c r="F18" s="28" t="s">
        <v>80</v>
      </c>
      <c r="G18" s="28" t="s">
        <v>80</v>
      </c>
      <c r="H18" s="28" t="s">
        <v>80</v>
      </c>
      <c r="I18" s="28" t="s">
        <v>80</v>
      </c>
      <c r="J18" s="28" t="s">
        <v>80</v>
      </c>
      <c r="K18" s="28" t="s">
        <v>80</v>
      </c>
      <c r="L18" s="28" t="s">
        <v>80</v>
      </c>
      <c r="M18" s="28"/>
      <c r="N18" s="28" t="s">
        <v>80</v>
      </c>
      <c r="O18" s="28"/>
      <c r="P18" s="28" t="s">
        <v>80</v>
      </c>
      <c r="Q18" s="28"/>
      <c r="R18" s="28" t="s">
        <v>80</v>
      </c>
      <c r="S18" s="6"/>
    </row>
    <row r="19" spans="1:19" s="39" customFormat="1" ht="11.85" customHeight="1">
      <c r="A19" s="38" t="s">
        <v>26</v>
      </c>
      <c r="B19" s="28" t="s">
        <v>80</v>
      </c>
      <c r="C19" s="28" t="s">
        <v>80</v>
      </c>
      <c r="D19" s="28" t="s">
        <v>80</v>
      </c>
      <c r="E19" s="28"/>
      <c r="F19" s="28" t="s">
        <v>80</v>
      </c>
      <c r="G19" s="28" t="s">
        <v>80</v>
      </c>
      <c r="H19" s="28" t="s">
        <v>80</v>
      </c>
      <c r="I19" s="28" t="s">
        <v>80</v>
      </c>
      <c r="J19" s="28" t="s">
        <v>80</v>
      </c>
      <c r="K19" s="28" t="s">
        <v>80</v>
      </c>
      <c r="L19" s="28" t="s">
        <v>80</v>
      </c>
      <c r="M19" s="28"/>
      <c r="N19" s="28" t="s">
        <v>80</v>
      </c>
      <c r="O19" s="28"/>
      <c r="P19" s="28" t="s">
        <v>80</v>
      </c>
      <c r="Q19" s="28"/>
      <c r="R19" s="28" t="s">
        <v>80</v>
      </c>
      <c r="S19" s="7"/>
    </row>
    <row r="20" spans="1:19" s="39" customFormat="1" ht="11.85" customHeight="1">
      <c r="A20" s="38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1"/>
      <c r="N20" s="40"/>
      <c r="O20" s="40"/>
      <c r="P20" s="40"/>
      <c r="Q20" s="40"/>
      <c r="R20" s="40"/>
      <c r="S20" s="7"/>
    </row>
    <row r="21" spans="1:19" s="29" customFormat="1" ht="11.85" customHeight="1">
      <c r="A21" s="13" t="s">
        <v>27</v>
      </c>
      <c r="B21" s="35">
        <f>SUM(B22:B27)</f>
        <v>4444050</v>
      </c>
      <c r="C21" s="35"/>
      <c r="D21" s="35">
        <f t="shared" ref="D21:R21" si="1">SUM(D22:D27)</f>
        <v>356593</v>
      </c>
      <c r="E21" s="35"/>
      <c r="F21" s="35">
        <f t="shared" si="1"/>
        <v>150005</v>
      </c>
      <c r="G21" s="35"/>
      <c r="H21" s="35">
        <f t="shared" si="1"/>
        <v>1208389</v>
      </c>
      <c r="I21" s="35"/>
      <c r="J21" s="35">
        <f t="shared" si="1"/>
        <v>454780</v>
      </c>
      <c r="K21" s="35"/>
      <c r="L21" s="35">
        <f t="shared" si="1"/>
        <v>637396</v>
      </c>
      <c r="M21" s="35"/>
      <c r="N21" s="35">
        <f t="shared" si="1"/>
        <v>636445</v>
      </c>
      <c r="O21" s="35"/>
      <c r="P21" s="35">
        <f t="shared" si="1"/>
        <v>52879</v>
      </c>
      <c r="Q21" s="35"/>
      <c r="R21" s="35">
        <f t="shared" si="1"/>
        <v>1294237</v>
      </c>
      <c r="S21" s="6"/>
    </row>
    <row r="22" spans="1:19" s="29" customFormat="1" ht="11.85" customHeight="1">
      <c r="A22" s="14" t="s">
        <v>28</v>
      </c>
      <c r="B22" s="37">
        <v>172666</v>
      </c>
      <c r="C22" s="37"/>
      <c r="D22" s="37">
        <v>9234</v>
      </c>
      <c r="E22" s="37"/>
      <c r="F22" s="37">
        <v>3646</v>
      </c>
      <c r="G22" s="37"/>
      <c r="H22" s="37">
        <v>44999</v>
      </c>
      <c r="I22" s="37"/>
      <c r="J22" s="37">
        <v>27727</v>
      </c>
      <c r="K22" s="37"/>
      <c r="L22" s="37">
        <v>24258</v>
      </c>
      <c r="M22" s="37"/>
      <c r="N22" s="37">
        <v>26512</v>
      </c>
      <c r="O22" s="37"/>
      <c r="P22" s="37">
        <v>1324</v>
      </c>
      <c r="Q22" s="37"/>
      <c r="R22" s="37">
        <v>107205</v>
      </c>
      <c r="S22" s="6"/>
    </row>
    <row r="23" spans="1:19" s="29" customFormat="1" ht="11.85" customHeight="1">
      <c r="A23" s="14" t="s">
        <v>29</v>
      </c>
      <c r="B23" s="37">
        <v>159984</v>
      </c>
      <c r="C23" s="37"/>
      <c r="D23" s="37">
        <v>16502</v>
      </c>
      <c r="E23" s="37"/>
      <c r="F23" s="37">
        <v>3670</v>
      </c>
      <c r="G23" s="37"/>
      <c r="H23" s="37">
        <v>24534</v>
      </c>
      <c r="I23" s="37"/>
      <c r="J23" s="37">
        <v>5319</v>
      </c>
      <c r="K23" s="37"/>
      <c r="L23" s="37">
        <v>24396</v>
      </c>
      <c r="M23" s="37"/>
      <c r="N23" s="37">
        <v>25938</v>
      </c>
      <c r="O23" s="37"/>
      <c r="P23" s="37">
        <v>4090</v>
      </c>
      <c r="Q23" s="37"/>
      <c r="R23" s="37">
        <v>30924</v>
      </c>
      <c r="S23" s="6"/>
    </row>
    <row r="24" spans="1:19" s="29" customFormat="1" ht="11.85" customHeight="1">
      <c r="A24" s="13" t="s">
        <v>30</v>
      </c>
      <c r="B24" s="37">
        <v>745883</v>
      </c>
      <c r="C24" s="37"/>
      <c r="D24" s="37">
        <v>61015</v>
      </c>
      <c r="E24" s="37"/>
      <c r="F24" s="37">
        <v>24713</v>
      </c>
      <c r="G24" s="37"/>
      <c r="H24" s="37">
        <v>225394</v>
      </c>
      <c r="I24" s="37"/>
      <c r="J24" s="37">
        <v>2315</v>
      </c>
      <c r="K24" s="37"/>
      <c r="L24" s="37">
        <v>122420</v>
      </c>
      <c r="M24" s="37"/>
      <c r="N24" s="37">
        <v>15365</v>
      </c>
      <c r="O24" s="37"/>
      <c r="P24" s="37">
        <v>24894</v>
      </c>
      <c r="Q24" s="37"/>
      <c r="R24" s="37">
        <v>156579</v>
      </c>
      <c r="S24" s="6"/>
    </row>
    <row r="25" spans="1:19" s="29" customFormat="1" ht="11.85" customHeight="1">
      <c r="A25" s="13" t="s">
        <v>31</v>
      </c>
      <c r="B25" s="37">
        <v>2181821</v>
      </c>
      <c r="C25" s="37"/>
      <c r="D25" s="37">
        <v>112691</v>
      </c>
      <c r="E25" s="37"/>
      <c r="F25" s="37">
        <v>79932</v>
      </c>
      <c r="G25" s="37"/>
      <c r="H25" s="37">
        <v>384264</v>
      </c>
      <c r="I25" s="37"/>
      <c r="J25" s="37">
        <v>167184</v>
      </c>
      <c r="K25" s="37"/>
      <c r="L25" s="37">
        <v>229954</v>
      </c>
      <c r="M25" s="37"/>
      <c r="N25" s="37">
        <v>299197</v>
      </c>
      <c r="O25" s="37"/>
      <c r="P25" s="37">
        <v>17223</v>
      </c>
      <c r="Q25" s="37"/>
      <c r="R25" s="37">
        <v>475485</v>
      </c>
      <c r="S25" s="6"/>
    </row>
    <row r="26" spans="1:19" s="29" customFormat="1" ht="11.85" customHeight="1">
      <c r="A26" s="13" t="s">
        <v>32</v>
      </c>
      <c r="B26" s="37">
        <v>814790</v>
      </c>
      <c r="C26" s="37"/>
      <c r="D26" s="37">
        <v>132445</v>
      </c>
      <c r="E26" s="37"/>
      <c r="F26" s="37">
        <v>26890</v>
      </c>
      <c r="G26" s="37"/>
      <c r="H26" s="37">
        <v>352856</v>
      </c>
      <c r="I26" s="37"/>
      <c r="J26" s="37">
        <v>156768</v>
      </c>
      <c r="K26" s="37"/>
      <c r="L26" s="37">
        <v>122404</v>
      </c>
      <c r="M26" s="37"/>
      <c r="N26" s="37">
        <v>126290</v>
      </c>
      <c r="O26" s="37"/>
      <c r="P26" s="37">
        <v>3375</v>
      </c>
      <c r="Q26" s="37"/>
      <c r="R26" s="37">
        <v>252001</v>
      </c>
      <c r="S26" s="6"/>
    </row>
    <row r="27" spans="1:19" s="29" customFormat="1" ht="11.85" customHeight="1">
      <c r="A27" s="13" t="s">
        <v>33</v>
      </c>
      <c r="B27" s="37">
        <v>368906</v>
      </c>
      <c r="C27" s="37"/>
      <c r="D27" s="37">
        <v>24706</v>
      </c>
      <c r="E27" s="37"/>
      <c r="F27" s="37">
        <v>11154</v>
      </c>
      <c r="G27" s="37"/>
      <c r="H27" s="37">
        <v>176342</v>
      </c>
      <c r="I27" s="37"/>
      <c r="J27" s="37">
        <v>95467</v>
      </c>
      <c r="K27" s="37"/>
      <c r="L27" s="37">
        <v>113964</v>
      </c>
      <c r="M27" s="37"/>
      <c r="N27" s="37">
        <v>143143</v>
      </c>
      <c r="O27" s="37"/>
      <c r="P27" s="37">
        <v>1973</v>
      </c>
      <c r="Q27" s="37"/>
      <c r="R27" s="37">
        <v>272043</v>
      </c>
      <c r="S27" s="6"/>
    </row>
    <row r="28" spans="1:19" s="29" customFormat="1" ht="11.85" customHeight="1">
      <c r="A28" s="13" t="s">
        <v>34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6"/>
      <c r="N28" s="35"/>
      <c r="O28" s="35"/>
      <c r="P28" s="35"/>
      <c r="Q28" s="35"/>
      <c r="R28" s="35"/>
      <c r="S28" s="6"/>
    </row>
    <row r="29" spans="1:19" s="29" customFormat="1" ht="10.35" customHeight="1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5"/>
      <c r="N29" s="4"/>
      <c r="O29" s="4"/>
      <c r="P29" s="4"/>
      <c r="Q29" s="4"/>
      <c r="R29" s="4"/>
      <c r="S29" s="6"/>
    </row>
    <row r="30" spans="1:19" s="2" customFormat="1" ht="10.35" customHeight="1">
      <c r="A30" s="11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1"/>
      <c r="N30" s="10"/>
      <c r="O30" s="10"/>
      <c r="P30" s="10"/>
      <c r="Q30" s="10"/>
      <c r="R30" s="10"/>
      <c r="S30" s="6"/>
    </row>
    <row r="31" spans="1:19" s="2" customFormat="1" ht="10.35" customHeight="1">
      <c r="A31" s="13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5"/>
      <c r="N31" s="4"/>
      <c r="O31" s="4"/>
      <c r="P31" s="4"/>
      <c r="Q31" s="4"/>
      <c r="R31" s="4"/>
      <c r="S31" s="6"/>
    </row>
    <row r="32" spans="1:19" s="2" customFormat="1" ht="11.25">
      <c r="A32" s="1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5"/>
      <c r="N32" s="4"/>
      <c r="O32" s="4"/>
      <c r="P32" s="4"/>
      <c r="Q32" s="4"/>
      <c r="R32" s="4"/>
      <c r="S32" s="6"/>
    </row>
    <row r="33" spans="1:19" s="2" customFormat="1" ht="11.25">
      <c r="A33" s="1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5"/>
      <c r="N33" s="4"/>
      <c r="O33" s="4"/>
      <c r="P33" s="4"/>
      <c r="Q33" s="4"/>
      <c r="R33" s="4"/>
      <c r="S33" s="6"/>
    </row>
    <row r="34" spans="1:19" s="2" customFormat="1" ht="11.25">
      <c r="A34" s="1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5"/>
      <c r="N34" s="4"/>
      <c r="O34" s="4"/>
      <c r="P34" s="4"/>
      <c r="Q34" s="4"/>
      <c r="R34" s="4"/>
      <c r="S34" s="6"/>
    </row>
    <row r="35" spans="1:19" s="2" customFormat="1" ht="11.25">
      <c r="A35" s="1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5"/>
      <c r="N35" s="4"/>
      <c r="O35" s="4"/>
      <c r="P35" s="4"/>
      <c r="Q35" s="4"/>
      <c r="R35" s="4"/>
      <c r="S35" s="6"/>
    </row>
    <row r="36" spans="1:19" s="2" customFormat="1" ht="11.25">
      <c r="A36" s="1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5"/>
      <c r="N36" s="4"/>
      <c r="O36" s="4"/>
      <c r="P36" s="4"/>
      <c r="Q36" s="4"/>
      <c r="R36" s="4"/>
      <c r="S36" s="6"/>
    </row>
    <row r="37" spans="1:19" s="2" customFormat="1" ht="11.25">
      <c r="A37" s="1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5"/>
      <c r="N37" s="4"/>
      <c r="O37" s="4"/>
      <c r="P37" s="4"/>
      <c r="Q37" s="4"/>
      <c r="R37" s="4"/>
      <c r="S37" s="6"/>
    </row>
    <row r="38" spans="1:19" s="2" customFormat="1" ht="11.25">
      <c r="A38" s="5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5"/>
      <c r="N38" s="4"/>
      <c r="O38" s="4"/>
      <c r="P38" s="4"/>
      <c r="Q38" s="4"/>
      <c r="R38" s="4"/>
      <c r="S38" s="6"/>
    </row>
    <row r="39" spans="1:19" s="2" customFormat="1" ht="11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6"/>
    </row>
    <row r="40" spans="1:19" s="2" customFormat="1" ht="11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6"/>
    </row>
    <row r="41" spans="1:19" s="2" customFormat="1" ht="11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6"/>
    </row>
    <row r="42" spans="1:19" s="2" customFormat="1" ht="11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6"/>
    </row>
    <row r="43" spans="1:19" s="2" customFormat="1" ht="11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6"/>
    </row>
    <row r="44" spans="1:19" s="2" customFormat="1" ht="15" customHeight="1">
      <c r="A44" s="51" t="s">
        <v>91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6"/>
    </row>
    <row r="45" spans="1:19" s="2" customFormat="1" ht="15" customHeight="1">
      <c r="A45" s="52" t="s">
        <v>92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6"/>
    </row>
    <row r="46" spans="1:19" s="29" customFormat="1" ht="10.5" customHeight="1">
      <c r="A46" s="6" t="s">
        <v>1</v>
      </c>
      <c r="B46" s="24"/>
      <c r="C46" s="24"/>
      <c r="D46" s="25" t="s">
        <v>86</v>
      </c>
      <c r="E46" s="26"/>
      <c r="F46" s="27" t="s">
        <v>0</v>
      </c>
      <c r="G46" s="27"/>
      <c r="H46" s="6"/>
      <c r="I46" s="26"/>
      <c r="J46" s="6"/>
      <c r="K46" s="24"/>
      <c r="L46" s="26" t="s">
        <v>5</v>
      </c>
      <c r="M46" s="6"/>
      <c r="N46" s="26" t="s">
        <v>6</v>
      </c>
      <c r="O46" s="26"/>
      <c r="P46" s="26" t="s">
        <v>7</v>
      </c>
      <c r="Q46" s="26"/>
      <c r="R46" s="28" t="s">
        <v>8</v>
      </c>
      <c r="S46" s="6"/>
    </row>
    <row r="47" spans="1:19" s="29" customFormat="1" ht="13.5" customHeight="1">
      <c r="A47" s="30" t="s">
        <v>9</v>
      </c>
      <c r="B47" s="31" t="s">
        <v>90</v>
      </c>
      <c r="C47" s="31"/>
      <c r="D47" s="31" t="s">
        <v>10</v>
      </c>
      <c r="E47" s="31"/>
      <c r="F47" s="32" t="s">
        <v>2</v>
      </c>
      <c r="G47" s="32"/>
      <c r="H47" s="31" t="s">
        <v>3</v>
      </c>
      <c r="I47" s="31"/>
      <c r="J47" s="31" t="s">
        <v>4</v>
      </c>
      <c r="K47" s="33"/>
      <c r="L47" s="31" t="s">
        <v>11</v>
      </c>
      <c r="M47" s="30"/>
      <c r="N47" s="31" t="s">
        <v>12</v>
      </c>
      <c r="O47" s="31"/>
      <c r="P47" s="31" t="s">
        <v>13</v>
      </c>
      <c r="Q47" s="31"/>
      <c r="R47" s="34" t="s">
        <v>14</v>
      </c>
      <c r="S47" s="6"/>
    </row>
    <row r="48" spans="1:19" s="29" customFormat="1" ht="11.85" customHeight="1">
      <c r="A48" s="5" t="s">
        <v>35</v>
      </c>
      <c r="B48" s="35">
        <f>SUM(B49:B56)</f>
        <v>10899987</v>
      </c>
      <c r="C48" s="35"/>
      <c r="D48" s="35">
        <f t="shared" ref="D48:R48" si="2">SUM(D49:D56)</f>
        <v>1281317</v>
      </c>
      <c r="E48" s="35"/>
      <c r="F48" s="35">
        <f t="shared" si="2"/>
        <v>327522</v>
      </c>
      <c r="G48" s="35"/>
      <c r="H48" s="35">
        <f t="shared" si="2"/>
        <v>6106309</v>
      </c>
      <c r="I48" s="35"/>
      <c r="J48" s="35">
        <f t="shared" si="2"/>
        <v>2176313</v>
      </c>
      <c r="K48" s="35"/>
      <c r="L48" s="35">
        <f t="shared" si="2"/>
        <v>4108160</v>
      </c>
      <c r="M48" s="35"/>
      <c r="N48" s="35">
        <f t="shared" si="2"/>
        <v>4097445</v>
      </c>
      <c r="O48" s="35"/>
      <c r="P48" s="35">
        <f t="shared" si="2"/>
        <v>297886</v>
      </c>
      <c r="Q48" s="35"/>
      <c r="R48" s="35">
        <f t="shared" si="2"/>
        <v>5276519</v>
      </c>
      <c r="S48" s="6"/>
    </row>
    <row r="49" spans="1:19" s="29" customFormat="1" ht="11.85" customHeight="1">
      <c r="A49" s="13" t="s">
        <v>36</v>
      </c>
      <c r="B49" s="37">
        <v>829714</v>
      </c>
      <c r="C49" s="37"/>
      <c r="D49" s="37">
        <v>67388</v>
      </c>
      <c r="E49" s="37"/>
      <c r="F49" s="37">
        <v>25868</v>
      </c>
      <c r="G49" s="37"/>
      <c r="H49" s="37">
        <v>570201</v>
      </c>
      <c r="I49" s="37"/>
      <c r="J49" s="37">
        <v>179060</v>
      </c>
      <c r="K49" s="37"/>
      <c r="L49" s="37">
        <v>293831</v>
      </c>
      <c r="M49" s="37"/>
      <c r="N49" s="37">
        <v>385127</v>
      </c>
      <c r="O49" s="37"/>
      <c r="P49" s="37">
        <v>75430</v>
      </c>
      <c r="Q49" s="37"/>
      <c r="R49" s="37">
        <v>505616</v>
      </c>
      <c r="S49" s="6"/>
    </row>
    <row r="50" spans="1:19" s="29" customFormat="1" ht="11.85" customHeight="1">
      <c r="A50" s="14" t="s">
        <v>37</v>
      </c>
      <c r="B50" s="37">
        <v>2905180</v>
      </c>
      <c r="C50" s="37"/>
      <c r="D50" s="37">
        <v>434021</v>
      </c>
      <c r="E50" s="37"/>
      <c r="F50" s="37">
        <v>116885</v>
      </c>
      <c r="G50" s="37"/>
      <c r="H50" s="37">
        <v>1253519</v>
      </c>
      <c r="I50" s="37"/>
      <c r="J50" s="37">
        <v>317538</v>
      </c>
      <c r="K50" s="37"/>
      <c r="L50" s="37">
        <v>1030604</v>
      </c>
      <c r="M50" s="37"/>
      <c r="N50" s="37">
        <v>893400</v>
      </c>
      <c r="O50" s="37"/>
      <c r="P50" s="37">
        <v>115915</v>
      </c>
      <c r="Q50" s="37"/>
      <c r="R50" s="37">
        <v>998971</v>
      </c>
      <c r="S50" s="6"/>
    </row>
    <row r="51" spans="1:19" s="29" customFormat="1" ht="11.85" customHeight="1">
      <c r="A51" s="14" t="s">
        <v>38</v>
      </c>
      <c r="B51" s="37">
        <v>1702785</v>
      </c>
      <c r="C51" s="37"/>
      <c r="D51" s="37">
        <v>166010</v>
      </c>
      <c r="E51" s="37"/>
      <c r="F51" s="37">
        <v>39267</v>
      </c>
      <c r="G51" s="37"/>
      <c r="H51" s="37">
        <v>695258</v>
      </c>
      <c r="I51" s="37"/>
      <c r="J51" s="37">
        <v>221166</v>
      </c>
      <c r="K51" s="37"/>
      <c r="L51" s="37">
        <v>382194</v>
      </c>
      <c r="M51" s="37"/>
      <c r="N51" s="37">
        <v>142083</v>
      </c>
      <c r="O51" s="37"/>
      <c r="P51" s="37">
        <v>6242</v>
      </c>
      <c r="Q51" s="37"/>
      <c r="R51" s="37">
        <v>443330</v>
      </c>
      <c r="S51" s="6"/>
    </row>
    <row r="52" spans="1:19" s="29" customFormat="1" ht="11.85" customHeight="1">
      <c r="A52" s="13" t="s">
        <v>39</v>
      </c>
      <c r="B52" s="37">
        <v>867563</v>
      </c>
      <c r="C52" s="37"/>
      <c r="D52" s="37">
        <v>70173</v>
      </c>
      <c r="E52" s="37"/>
      <c r="F52" s="37">
        <v>26762</v>
      </c>
      <c r="G52" s="37"/>
      <c r="H52" s="37">
        <v>508582</v>
      </c>
      <c r="I52" s="37"/>
      <c r="J52" s="37">
        <v>202925</v>
      </c>
      <c r="K52" s="37"/>
      <c r="L52" s="37">
        <v>380813</v>
      </c>
      <c r="M52" s="37"/>
      <c r="N52" s="37">
        <v>383513</v>
      </c>
      <c r="O52" s="37"/>
      <c r="P52" s="37">
        <v>18594</v>
      </c>
      <c r="Q52" s="37"/>
      <c r="R52" s="37">
        <v>507632</v>
      </c>
      <c r="S52" s="6"/>
    </row>
    <row r="53" spans="1:19" s="29" customFormat="1" ht="11.85" customHeight="1">
      <c r="A53" s="13" t="s">
        <v>40</v>
      </c>
      <c r="B53" s="37">
        <v>683100</v>
      </c>
      <c r="C53" s="37"/>
      <c r="D53" s="37">
        <v>103367</v>
      </c>
      <c r="E53" s="37"/>
      <c r="F53" s="37">
        <v>25305</v>
      </c>
      <c r="G53" s="37"/>
      <c r="H53" s="37">
        <v>461720</v>
      </c>
      <c r="I53" s="37"/>
      <c r="J53" s="37">
        <v>154265</v>
      </c>
      <c r="K53" s="37"/>
      <c r="L53" s="37">
        <v>366224</v>
      </c>
      <c r="M53" s="37"/>
      <c r="N53" s="37">
        <v>447243</v>
      </c>
      <c r="O53" s="37"/>
      <c r="P53" s="37">
        <v>9694</v>
      </c>
      <c r="Q53" s="37"/>
      <c r="R53" s="37">
        <v>437153</v>
      </c>
      <c r="S53" s="6"/>
    </row>
    <row r="54" spans="1:19" s="29" customFormat="1" ht="11.85" customHeight="1">
      <c r="A54" s="42" t="s">
        <v>41</v>
      </c>
      <c r="B54" s="37">
        <v>1618599</v>
      </c>
      <c r="C54" s="37"/>
      <c r="D54" s="37">
        <v>227240</v>
      </c>
      <c r="E54" s="37"/>
      <c r="F54" s="37">
        <v>42146</v>
      </c>
      <c r="G54" s="37"/>
      <c r="H54" s="37">
        <v>1265320</v>
      </c>
      <c r="I54" s="37"/>
      <c r="J54" s="37">
        <v>545510</v>
      </c>
      <c r="K54" s="37"/>
      <c r="L54" s="37">
        <v>757082</v>
      </c>
      <c r="M54" s="37"/>
      <c r="N54" s="37">
        <v>916963</v>
      </c>
      <c r="O54" s="37"/>
      <c r="P54" s="37">
        <v>40182</v>
      </c>
      <c r="Q54" s="37"/>
      <c r="R54" s="37">
        <v>1036521</v>
      </c>
      <c r="S54" s="6"/>
    </row>
    <row r="55" spans="1:19" s="29" customFormat="1" ht="11.85" customHeight="1">
      <c r="A55" s="42" t="s">
        <v>42</v>
      </c>
      <c r="B55" s="37">
        <v>848527</v>
      </c>
      <c r="C55" s="37"/>
      <c r="D55" s="37">
        <v>104056</v>
      </c>
      <c r="E55" s="37"/>
      <c r="F55" s="37">
        <v>16152</v>
      </c>
      <c r="G55" s="37"/>
      <c r="H55" s="37">
        <v>543051</v>
      </c>
      <c r="I55" s="37"/>
      <c r="J55" s="37">
        <v>262705</v>
      </c>
      <c r="K55" s="37"/>
      <c r="L55" s="37">
        <v>333778</v>
      </c>
      <c r="M55" s="37"/>
      <c r="N55" s="37">
        <v>282688</v>
      </c>
      <c r="O55" s="37"/>
      <c r="P55" s="37">
        <v>5983</v>
      </c>
      <c r="Q55" s="37"/>
      <c r="R55" s="37">
        <v>500748</v>
      </c>
      <c r="S55" s="6"/>
    </row>
    <row r="56" spans="1:19" s="39" customFormat="1" ht="12" customHeight="1">
      <c r="A56" s="42" t="s">
        <v>98</v>
      </c>
      <c r="B56" s="37">
        <v>1444519</v>
      </c>
      <c r="C56" s="37"/>
      <c r="D56" s="37">
        <v>109062</v>
      </c>
      <c r="E56" s="37"/>
      <c r="F56" s="37">
        <v>35137</v>
      </c>
      <c r="G56" s="37"/>
      <c r="H56" s="37">
        <v>808658</v>
      </c>
      <c r="I56" s="37"/>
      <c r="J56" s="37">
        <v>293144</v>
      </c>
      <c r="K56" s="37"/>
      <c r="L56" s="37">
        <v>563634</v>
      </c>
      <c r="M56" s="37"/>
      <c r="N56" s="37">
        <v>646428</v>
      </c>
      <c r="O56" s="37"/>
      <c r="P56" s="37">
        <v>25846</v>
      </c>
      <c r="Q56" s="37"/>
      <c r="R56" s="37">
        <v>846548</v>
      </c>
      <c r="S56" s="7"/>
    </row>
    <row r="57" spans="1:19" s="29" customFormat="1" ht="11.85" customHeight="1">
      <c r="A57" s="5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6"/>
    </row>
    <row r="58" spans="1:19" s="44" customFormat="1" ht="11.85" customHeight="1">
      <c r="A58" s="43" t="s">
        <v>43</v>
      </c>
      <c r="B58" s="35">
        <f>SUM(B59:B64)</f>
        <v>8840595</v>
      </c>
      <c r="C58" s="35"/>
      <c r="D58" s="35">
        <f t="shared" ref="D58:R58" si="3">SUM(D59:D64)</f>
        <v>630281</v>
      </c>
      <c r="E58" s="35"/>
      <c r="F58" s="35">
        <f t="shared" si="3"/>
        <v>330743</v>
      </c>
      <c r="G58" s="35"/>
      <c r="H58" s="35">
        <f t="shared" si="3"/>
        <v>3634204</v>
      </c>
      <c r="I58" s="35"/>
      <c r="J58" s="35">
        <f t="shared" si="3"/>
        <v>1871917</v>
      </c>
      <c r="K58" s="35"/>
      <c r="L58" s="35">
        <f t="shared" si="3"/>
        <v>2371667</v>
      </c>
      <c r="M58" s="35"/>
      <c r="N58" s="35">
        <f t="shared" si="3"/>
        <v>2512470</v>
      </c>
      <c r="O58" s="35"/>
      <c r="P58" s="35">
        <f t="shared" si="3"/>
        <v>158186</v>
      </c>
      <c r="Q58" s="35"/>
      <c r="R58" s="35">
        <f t="shared" si="3"/>
        <v>3654823</v>
      </c>
      <c r="S58" s="6"/>
    </row>
    <row r="59" spans="1:19" s="29" customFormat="1" ht="11.85" customHeight="1">
      <c r="A59" s="13" t="s">
        <v>44</v>
      </c>
      <c r="B59" s="37">
        <v>2178494</v>
      </c>
      <c r="C59" s="37"/>
      <c r="D59" s="37">
        <v>208971</v>
      </c>
      <c r="E59" s="37"/>
      <c r="F59" s="37">
        <v>73550</v>
      </c>
      <c r="G59" s="37"/>
      <c r="H59" s="37">
        <v>1539962</v>
      </c>
      <c r="I59" s="37"/>
      <c r="J59" s="37">
        <v>631260</v>
      </c>
      <c r="K59" s="37"/>
      <c r="L59" s="37">
        <v>899522</v>
      </c>
      <c r="M59" s="37"/>
      <c r="N59" s="37">
        <v>1161276</v>
      </c>
      <c r="O59" s="37"/>
      <c r="P59" s="37">
        <v>15747</v>
      </c>
      <c r="Q59" s="37"/>
      <c r="R59" s="37">
        <v>1498435</v>
      </c>
      <c r="S59" s="6"/>
    </row>
    <row r="60" spans="1:19" s="29" customFormat="1" ht="11.85" customHeight="1">
      <c r="A60" s="13" t="s">
        <v>45</v>
      </c>
      <c r="B60" s="37">
        <v>986229</v>
      </c>
      <c r="C60" s="37"/>
      <c r="D60" s="37">
        <v>53095</v>
      </c>
      <c r="E60" s="37"/>
      <c r="F60" s="37">
        <v>42911</v>
      </c>
      <c r="G60" s="37"/>
      <c r="H60" s="37">
        <v>283845</v>
      </c>
      <c r="I60" s="37"/>
      <c r="J60" s="37">
        <v>355421</v>
      </c>
      <c r="K60" s="37"/>
      <c r="L60" s="37">
        <v>198904</v>
      </c>
      <c r="M60" s="37"/>
      <c r="N60" s="37">
        <v>191251</v>
      </c>
      <c r="O60" s="37"/>
      <c r="P60" s="37">
        <v>8544</v>
      </c>
      <c r="Q60" s="37"/>
      <c r="R60" s="37">
        <v>245123</v>
      </c>
      <c r="S60" s="6"/>
    </row>
    <row r="61" spans="1:19" s="29" customFormat="1" ht="11.85" customHeight="1">
      <c r="A61" s="13" t="s">
        <v>46</v>
      </c>
      <c r="B61" s="37">
        <v>1906764</v>
      </c>
      <c r="C61" s="37"/>
      <c r="D61" s="37">
        <v>105831</v>
      </c>
      <c r="E61" s="37"/>
      <c r="F61" s="37">
        <v>49857</v>
      </c>
      <c r="G61" s="37"/>
      <c r="H61" s="37">
        <v>517561</v>
      </c>
      <c r="I61" s="37"/>
      <c r="J61" s="37">
        <v>402080</v>
      </c>
      <c r="K61" s="37"/>
      <c r="L61" s="37">
        <v>316275</v>
      </c>
      <c r="M61" s="37"/>
      <c r="N61" s="37">
        <v>273792</v>
      </c>
      <c r="O61" s="37"/>
      <c r="P61" s="37">
        <v>7587</v>
      </c>
      <c r="Q61" s="37"/>
      <c r="R61" s="37">
        <v>592429</v>
      </c>
      <c r="S61" s="6"/>
    </row>
    <row r="62" spans="1:19" s="29" customFormat="1" ht="11.85" customHeight="1">
      <c r="A62" s="13" t="s">
        <v>47</v>
      </c>
      <c r="B62" s="37">
        <v>741193</v>
      </c>
      <c r="C62" s="37"/>
      <c r="D62" s="37">
        <v>69562</v>
      </c>
      <c r="E62" s="37"/>
      <c r="F62" s="37">
        <v>29942</v>
      </c>
      <c r="G62" s="37"/>
      <c r="H62" s="37">
        <v>272230</v>
      </c>
      <c r="I62" s="37"/>
      <c r="J62" s="37">
        <v>84207</v>
      </c>
      <c r="K62" s="37"/>
      <c r="L62" s="37">
        <v>164889</v>
      </c>
      <c r="M62" s="37"/>
      <c r="N62" s="37">
        <v>53408</v>
      </c>
      <c r="O62" s="37"/>
      <c r="P62" s="37">
        <v>80423</v>
      </c>
      <c r="Q62" s="37"/>
      <c r="R62" s="37">
        <v>204876</v>
      </c>
      <c r="S62" s="6"/>
    </row>
    <row r="63" spans="1:19" s="29" customFormat="1" ht="11.85" customHeight="1">
      <c r="A63" s="13" t="s">
        <v>48</v>
      </c>
      <c r="B63" s="37">
        <v>2061230</v>
      </c>
      <c r="C63" s="37"/>
      <c r="D63" s="37">
        <v>128437</v>
      </c>
      <c r="E63" s="37"/>
      <c r="F63" s="37">
        <v>100942</v>
      </c>
      <c r="G63" s="37"/>
      <c r="H63" s="37">
        <v>868987</v>
      </c>
      <c r="I63" s="37"/>
      <c r="J63" s="37">
        <v>246490</v>
      </c>
      <c r="K63" s="37"/>
      <c r="L63" s="37">
        <v>583291</v>
      </c>
      <c r="M63" s="37"/>
      <c r="N63" s="37">
        <v>542098</v>
      </c>
      <c r="O63" s="37"/>
      <c r="P63" s="37">
        <v>39681</v>
      </c>
      <c r="Q63" s="37"/>
      <c r="R63" s="37">
        <v>736265</v>
      </c>
      <c r="S63" s="6"/>
    </row>
    <row r="64" spans="1:19" s="29" customFormat="1" ht="11.85" customHeight="1">
      <c r="A64" s="13" t="s">
        <v>49</v>
      </c>
      <c r="B64" s="37">
        <v>966685</v>
      </c>
      <c r="C64" s="37"/>
      <c r="D64" s="37">
        <v>64385</v>
      </c>
      <c r="E64" s="37"/>
      <c r="F64" s="37">
        <v>33541</v>
      </c>
      <c r="G64" s="37"/>
      <c r="H64" s="37">
        <v>151619</v>
      </c>
      <c r="I64" s="37"/>
      <c r="J64" s="37">
        <v>152459</v>
      </c>
      <c r="K64" s="37"/>
      <c r="L64" s="37">
        <v>208786</v>
      </c>
      <c r="M64" s="37"/>
      <c r="N64" s="37">
        <v>290645</v>
      </c>
      <c r="O64" s="37"/>
      <c r="P64" s="37">
        <v>6204</v>
      </c>
      <c r="Q64" s="37"/>
      <c r="R64" s="37">
        <v>377695</v>
      </c>
      <c r="S64" s="6"/>
    </row>
    <row r="65" spans="1:19" s="29" customFormat="1" ht="11.85" customHeight="1">
      <c r="A65" s="13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6"/>
      <c r="N65" s="35"/>
      <c r="O65" s="35"/>
      <c r="P65" s="35"/>
      <c r="Q65" s="35"/>
      <c r="R65" s="35"/>
      <c r="S65" s="6"/>
    </row>
    <row r="66" spans="1:19" s="29" customFormat="1" ht="11.85" customHeight="1">
      <c r="A66" s="13" t="s">
        <v>50</v>
      </c>
      <c r="B66" s="35">
        <f>SUM(B67:B71)</f>
        <v>7172324</v>
      </c>
      <c r="C66" s="35"/>
      <c r="D66" s="35">
        <f>SUM(D67:D71)</f>
        <v>877450</v>
      </c>
      <c r="E66" s="35"/>
      <c r="F66" s="35">
        <f>SUM(F67:F71)</f>
        <v>181528</v>
      </c>
      <c r="G66" s="35"/>
      <c r="H66" s="35">
        <f>SUM(H67:H71)</f>
        <v>3710708</v>
      </c>
      <c r="I66" s="35"/>
      <c r="J66" s="35">
        <f>SUM(J67:J71)</f>
        <v>2088454</v>
      </c>
      <c r="K66" s="35"/>
      <c r="L66" s="35">
        <f>SUM(L67:L71)</f>
        <v>2069918</v>
      </c>
      <c r="M66" s="35"/>
      <c r="N66" s="35">
        <f>SUM(N67:N71)</f>
        <v>3012891</v>
      </c>
      <c r="O66" s="35"/>
      <c r="P66" s="35">
        <f>SUM(P67:P71)</f>
        <v>257435</v>
      </c>
      <c r="Q66" s="35"/>
      <c r="R66" s="35">
        <f>SUM(R67:R71)</f>
        <v>4323935</v>
      </c>
      <c r="S66" s="6"/>
    </row>
    <row r="67" spans="1:19" s="29" customFormat="1" ht="11.85" customHeight="1">
      <c r="A67" s="13" t="s">
        <v>51</v>
      </c>
      <c r="B67" s="37">
        <v>922904</v>
      </c>
      <c r="C67" s="37"/>
      <c r="D67" s="37">
        <v>143247</v>
      </c>
      <c r="E67" s="37"/>
      <c r="F67" s="37">
        <v>22346</v>
      </c>
      <c r="G67" s="37"/>
      <c r="H67" s="37">
        <v>522297</v>
      </c>
      <c r="I67" s="37"/>
      <c r="J67" s="37">
        <v>272473</v>
      </c>
      <c r="K67" s="37"/>
      <c r="L67" s="37">
        <v>296310</v>
      </c>
      <c r="M67" s="37"/>
      <c r="N67" s="37">
        <v>233600</v>
      </c>
      <c r="O67" s="37"/>
      <c r="P67" s="37">
        <v>7456</v>
      </c>
      <c r="Q67" s="37"/>
      <c r="R67" s="37">
        <v>431829</v>
      </c>
      <c r="S67" s="6"/>
    </row>
    <row r="68" spans="1:19" s="29" customFormat="1" ht="11.85" customHeight="1">
      <c r="A68" s="13" t="s">
        <v>52</v>
      </c>
      <c r="B68" s="37">
        <v>1151767</v>
      </c>
      <c r="C68" s="37"/>
      <c r="D68" s="37">
        <v>151597</v>
      </c>
      <c r="E68" s="37"/>
      <c r="F68" s="37">
        <v>32248</v>
      </c>
      <c r="G68" s="37"/>
      <c r="H68" s="37">
        <v>825931</v>
      </c>
      <c r="I68" s="37"/>
      <c r="J68" s="37">
        <v>239537</v>
      </c>
      <c r="K68" s="37"/>
      <c r="L68" s="37">
        <v>548678</v>
      </c>
      <c r="M68" s="37"/>
      <c r="N68" s="37">
        <v>604031</v>
      </c>
      <c r="O68" s="37"/>
      <c r="P68" s="37">
        <v>11779</v>
      </c>
      <c r="Q68" s="37"/>
      <c r="R68" s="37">
        <v>773254</v>
      </c>
      <c r="S68" s="6"/>
    </row>
    <row r="69" spans="1:19" s="29" customFormat="1" ht="11.85" customHeight="1">
      <c r="A69" s="13" t="s">
        <v>53</v>
      </c>
      <c r="B69" s="37">
        <v>491758</v>
      </c>
      <c r="C69" s="37"/>
      <c r="D69" s="37">
        <v>23748</v>
      </c>
      <c r="E69" s="37"/>
      <c r="F69" s="37">
        <v>6194</v>
      </c>
      <c r="G69" s="37"/>
      <c r="H69" s="37">
        <v>124500</v>
      </c>
      <c r="I69" s="37"/>
      <c r="J69" s="37">
        <v>30936</v>
      </c>
      <c r="K69" s="37"/>
      <c r="L69" s="37">
        <v>80952</v>
      </c>
      <c r="M69" s="37"/>
      <c r="N69" s="37">
        <v>69321</v>
      </c>
      <c r="O69" s="37"/>
      <c r="P69" s="37">
        <v>488</v>
      </c>
      <c r="Q69" s="37"/>
      <c r="R69" s="37">
        <v>64987</v>
      </c>
      <c r="S69" s="6"/>
    </row>
    <row r="70" spans="1:19" s="39" customFormat="1" ht="11.85" customHeight="1">
      <c r="A70" s="38" t="s">
        <v>54</v>
      </c>
      <c r="B70" s="37">
        <v>746202</v>
      </c>
      <c r="C70" s="37"/>
      <c r="D70" s="37">
        <v>116827</v>
      </c>
      <c r="E70" s="37"/>
      <c r="F70" s="37">
        <v>21254</v>
      </c>
      <c r="G70" s="37"/>
      <c r="H70" s="37">
        <v>456985</v>
      </c>
      <c r="I70" s="37"/>
      <c r="J70" s="37">
        <v>218272</v>
      </c>
      <c r="K70" s="37"/>
      <c r="L70" s="37">
        <v>370071</v>
      </c>
      <c r="M70" s="37"/>
      <c r="N70" s="37">
        <v>343639</v>
      </c>
      <c r="O70" s="37"/>
      <c r="P70" s="37">
        <v>7411</v>
      </c>
      <c r="Q70" s="37"/>
      <c r="R70" s="37">
        <v>444994</v>
      </c>
      <c r="S70" s="7"/>
    </row>
    <row r="71" spans="1:19" s="29" customFormat="1" ht="11.85" customHeight="1">
      <c r="A71" s="13" t="s">
        <v>55</v>
      </c>
      <c r="B71" s="37">
        <v>3859693</v>
      </c>
      <c r="C71" s="37"/>
      <c r="D71" s="37">
        <v>442031</v>
      </c>
      <c r="E71" s="37"/>
      <c r="F71" s="37">
        <v>99486</v>
      </c>
      <c r="G71" s="37"/>
      <c r="H71" s="37">
        <v>1780995</v>
      </c>
      <c r="I71" s="37"/>
      <c r="J71" s="37">
        <v>1327236</v>
      </c>
      <c r="K71" s="37"/>
      <c r="L71" s="37">
        <v>773907</v>
      </c>
      <c r="M71" s="37"/>
      <c r="N71" s="37">
        <v>1762300</v>
      </c>
      <c r="O71" s="37"/>
      <c r="P71" s="37">
        <v>230301</v>
      </c>
      <c r="Q71" s="37"/>
      <c r="R71" s="37">
        <v>2608871</v>
      </c>
      <c r="S71" s="6"/>
    </row>
    <row r="72" spans="1:19" s="29" customFormat="1" ht="11.85" customHeight="1">
      <c r="A72" s="13" t="s">
        <v>34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6"/>
      <c r="N72" s="35"/>
      <c r="O72" s="35"/>
      <c r="P72" s="35"/>
      <c r="Q72" s="35"/>
      <c r="R72" s="35"/>
      <c r="S72" s="6"/>
    </row>
    <row r="73" spans="1:19" s="29" customFormat="1" ht="11.25">
      <c r="A73" s="1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5"/>
      <c r="N73" s="4"/>
      <c r="O73" s="4"/>
      <c r="P73" s="4"/>
      <c r="Q73" s="4"/>
      <c r="R73" s="4"/>
      <c r="S73" s="6"/>
    </row>
    <row r="74" spans="1:19" s="29" customFormat="1" ht="11.25">
      <c r="A74" s="1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5"/>
      <c r="N74" s="4"/>
      <c r="O74" s="4"/>
      <c r="P74" s="4"/>
      <c r="Q74" s="4"/>
      <c r="R74" s="4"/>
      <c r="S74" s="6"/>
    </row>
    <row r="75" spans="1:19" s="29" customFormat="1" ht="11.25">
      <c r="A75" s="1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5"/>
      <c r="N75" s="4"/>
      <c r="O75" s="4"/>
      <c r="P75" s="4"/>
      <c r="Q75" s="4"/>
      <c r="R75" s="4"/>
      <c r="S75" s="6"/>
    </row>
    <row r="76" spans="1:19" s="29" customFormat="1" ht="11.25">
      <c r="A76" s="1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5"/>
      <c r="N76" s="4"/>
      <c r="O76" s="4"/>
      <c r="P76" s="4"/>
      <c r="Q76" s="4"/>
      <c r="R76" s="4"/>
      <c r="S76" s="6"/>
    </row>
    <row r="77" spans="1:19" s="29" customFormat="1" ht="11.25">
      <c r="A77" s="1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5"/>
      <c r="N77" s="4"/>
      <c r="O77" s="4"/>
      <c r="P77" s="4"/>
      <c r="Q77" s="4"/>
      <c r="R77" s="4"/>
      <c r="S77" s="6"/>
    </row>
    <row r="78" spans="1:19" s="29" customFormat="1" ht="11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6"/>
    </row>
    <row r="79" spans="1:19" s="29" customFormat="1" ht="11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6"/>
    </row>
    <row r="80" spans="1:19" s="29" customFormat="1" ht="11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6"/>
    </row>
    <row r="81" spans="1:19" s="29" customFormat="1" ht="11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6"/>
    </row>
    <row r="82" spans="1:19" s="29" customFormat="1" ht="11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6"/>
    </row>
    <row r="83" spans="1:19" s="29" customFormat="1" ht="11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6"/>
    </row>
    <row r="84" spans="1:19" s="2" customFormat="1" ht="15" customHeight="1">
      <c r="A84" s="51" t="s">
        <v>91</v>
      </c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6"/>
    </row>
    <row r="85" spans="1:19" s="2" customFormat="1" ht="15" customHeight="1">
      <c r="A85" s="52" t="s">
        <v>92</v>
      </c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6"/>
    </row>
    <row r="86" spans="1:19" s="29" customFormat="1" ht="11.25">
      <c r="A86" s="6" t="s">
        <v>1</v>
      </c>
      <c r="B86" s="24"/>
      <c r="C86" s="24"/>
      <c r="D86" s="25" t="s">
        <v>85</v>
      </c>
      <c r="E86" s="26"/>
      <c r="F86" s="27" t="s">
        <v>56</v>
      </c>
      <c r="G86" s="27"/>
      <c r="H86" s="6"/>
      <c r="I86" s="26"/>
      <c r="J86" s="6"/>
      <c r="K86" s="24"/>
      <c r="L86" s="26" t="s">
        <v>5</v>
      </c>
      <c r="M86" s="6"/>
      <c r="N86" s="26" t="s">
        <v>58</v>
      </c>
      <c r="O86" s="26"/>
      <c r="P86" s="26" t="s">
        <v>7</v>
      </c>
      <c r="Q86" s="26"/>
      <c r="R86" s="28" t="s">
        <v>8</v>
      </c>
      <c r="S86" s="6"/>
    </row>
    <row r="87" spans="1:19" s="29" customFormat="1" ht="13.5" customHeight="1">
      <c r="A87" s="30" t="s">
        <v>9</v>
      </c>
      <c r="B87" s="45" t="s">
        <v>90</v>
      </c>
      <c r="C87" s="31"/>
      <c r="D87" s="31" t="s">
        <v>10</v>
      </c>
      <c r="E87" s="31"/>
      <c r="F87" s="32" t="s">
        <v>57</v>
      </c>
      <c r="G87" s="32"/>
      <c r="H87" s="31" t="s">
        <v>3</v>
      </c>
      <c r="I87" s="31"/>
      <c r="J87" s="31" t="s">
        <v>4</v>
      </c>
      <c r="K87" s="33"/>
      <c r="L87" s="31" t="s">
        <v>11</v>
      </c>
      <c r="M87" s="30"/>
      <c r="N87" s="31" t="s">
        <v>59</v>
      </c>
      <c r="O87" s="31"/>
      <c r="P87" s="31" t="s">
        <v>13</v>
      </c>
      <c r="Q87" s="31"/>
      <c r="R87" s="34" t="s">
        <v>14</v>
      </c>
      <c r="S87" s="6"/>
    </row>
    <row r="88" spans="1:19" s="29" customFormat="1" ht="11.85" customHeight="1">
      <c r="A88" s="13" t="s">
        <v>60</v>
      </c>
      <c r="B88" s="35">
        <f>SUM(B89:B92)</f>
        <v>2073747</v>
      </c>
      <c r="C88" s="35"/>
      <c r="D88" s="35">
        <f t="shared" ref="D88:R88" si="4">SUM(D89:D92)</f>
        <v>210550</v>
      </c>
      <c r="E88" s="35"/>
      <c r="F88" s="35">
        <f t="shared" si="4"/>
        <v>86951</v>
      </c>
      <c r="G88" s="35"/>
      <c r="H88" s="35">
        <f t="shared" si="4"/>
        <v>801850</v>
      </c>
      <c r="I88" s="35"/>
      <c r="J88" s="35">
        <f t="shared" si="4"/>
        <v>391171</v>
      </c>
      <c r="K88" s="35"/>
      <c r="L88" s="35">
        <f t="shared" si="4"/>
        <v>784944</v>
      </c>
      <c r="M88" s="35"/>
      <c r="N88" s="35">
        <f t="shared" si="4"/>
        <v>579754</v>
      </c>
      <c r="O88" s="35"/>
      <c r="P88" s="35">
        <f t="shared" si="4"/>
        <v>45448</v>
      </c>
      <c r="Q88" s="35"/>
      <c r="R88" s="35">
        <f t="shared" si="4"/>
        <v>1095784</v>
      </c>
      <c r="S88" s="6"/>
    </row>
    <row r="89" spans="1:19" s="29" customFormat="1" ht="11.85" customHeight="1">
      <c r="A89" s="13" t="s">
        <v>61</v>
      </c>
      <c r="B89" s="37">
        <v>443105</v>
      </c>
      <c r="C89" s="37"/>
      <c r="D89" s="37">
        <v>61173</v>
      </c>
      <c r="E89" s="37"/>
      <c r="F89" s="37">
        <v>19829</v>
      </c>
      <c r="G89" s="37"/>
      <c r="H89" s="37">
        <v>304629</v>
      </c>
      <c r="I89" s="37"/>
      <c r="J89" s="37">
        <v>143775</v>
      </c>
      <c r="K89" s="37"/>
      <c r="L89" s="37">
        <v>213650</v>
      </c>
      <c r="M89" s="37"/>
      <c r="N89" s="37">
        <v>226073</v>
      </c>
      <c r="O89" s="37"/>
      <c r="P89" s="37">
        <v>28947</v>
      </c>
      <c r="Q89" s="37"/>
      <c r="R89" s="37">
        <v>291764</v>
      </c>
      <c r="S89" s="6"/>
    </row>
    <row r="90" spans="1:19" s="29" customFormat="1" ht="11.85" customHeight="1">
      <c r="A90" s="13" t="s">
        <v>62</v>
      </c>
      <c r="B90" s="37">
        <v>340483</v>
      </c>
      <c r="C90" s="37"/>
      <c r="D90" s="37">
        <v>37179</v>
      </c>
      <c r="E90" s="37"/>
      <c r="F90" s="37">
        <v>17520</v>
      </c>
      <c r="G90" s="37"/>
      <c r="H90" s="37">
        <v>172839</v>
      </c>
      <c r="I90" s="37"/>
      <c r="J90" s="37">
        <v>80628</v>
      </c>
      <c r="K90" s="37"/>
      <c r="L90" s="37">
        <v>86205</v>
      </c>
      <c r="M90" s="37"/>
      <c r="N90" s="37">
        <v>84229</v>
      </c>
      <c r="O90" s="37"/>
      <c r="P90" s="37">
        <v>4337</v>
      </c>
      <c r="Q90" s="37"/>
      <c r="R90" s="37">
        <v>142074</v>
      </c>
      <c r="S90" s="6"/>
    </row>
    <row r="91" spans="1:19" s="29" customFormat="1" ht="11.85" customHeight="1">
      <c r="A91" s="13" t="s">
        <v>63</v>
      </c>
      <c r="B91" s="37">
        <v>1043506</v>
      </c>
      <c r="C91" s="37"/>
      <c r="D91" s="37">
        <v>82236</v>
      </c>
      <c r="E91" s="37"/>
      <c r="F91" s="37">
        <v>38639</v>
      </c>
      <c r="G91" s="37"/>
      <c r="H91" s="37">
        <v>146457</v>
      </c>
      <c r="I91" s="37"/>
      <c r="J91" s="37">
        <v>62735</v>
      </c>
      <c r="K91" s="37"/>
      <c r="L91" s="37">
        <v>373689</v>
      </c>
      <c r="M91" s="37"/>
      <c r="N91" s="37">
        <v>201639</v>
      </c>
      <c r="O91" s="37"/>
      <c r="P91" s="37">
        <v>6841</v>
      </c>
      <c r="Q91" s="37"/>
      <c r="R91" s="37">
        <v>475366</v>
      </c>
      <c r="S91" s="6"/>
    </row>
    <row r="92" spans="1:19" s="29" customFormat="1" ht="11.85" customHeight="1">
      <c r="A92" s="13" t="s">
        <v>64</v>
      </c>
      <c r="B92" s="37">
        <v>246653</v>
      </c>
      <c r="C92" s="37"/>
      <c r="D92" s="37">
        <v>29962</v>
      </c>
      <c r="E92" s="37"/>
      <c r="F92" s="37">
        <v>10963</v>
      </c>
      <c r="G92" s="37"/>
      <c r="H92" s="37">
        <v>177925</v>
      </c>
      <c r="I92" s="37"/>
      <c r="J92" s="37">
        <v>104033</v>
      </c>
      <c r="K92" s="37"/>
      <c r="L92" s="37">
        <v>111400</v>
      </c>
      <c r="M92" s="37"/>
      <c r="N92" s="37">
        <v>67813</v>
      </c>
      <c r="O92" s="37"/>
      <c r="P92" s="37">
        <v>5323</v>
      </c>
      <c r="Q92" s="37"/>
      <c r="R92" s="37">
        <v>186580</v>
      </c>
      <c r="S92" s="6"/>
    </row>
    <row r="93" spans="1:19" s="29" customFormat="1" ht="11.85" customHeight="1">
      <c r="A93" s="13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6"/>
      <c r="N93" s="35"/>
      <c r="O93" s="35"/>
      <c r="P93" s="35"/>
      <c r="Q93" s="35"/>
      <c r="R93" s="35"/>
      <c r="S93" s="6"/>
    </row>
    <row r="94" spans="1:19" s="29" customFormat="1" ht="11.85" customHeight="1">
      <c r="A94" s="13" t="s">
        <v>65</v>
      </c>
      <c r="B94" s="35">
        <f>SUM(B95:B100)</f>
        <v>1244854</v>
      </c>
      <c r="C94" s="35"/>
      <c r="D94" s="35">
        <f t="shared" ref="D94:R94" si="5">SUM(D95:D100)</f>
        <v>133219</v>
      </c>
      <c r="E94" s="35"/>
      <c r="F94" s="35">
        <f t="shared" si="5"/>
        <v>39426</v>
      </c>
      <c r="G94" s="35"/>
      <c r="H94" s="35">
        <f t="shared" si="5"/>
        <v>390643</v>
      </c>
      <c r="I94" s="35"/>
      <c r="J94" s="35">
        <f t="shared" si="5"/>
        <v>259442</v>
      </c>
      <c r="K94" s="35"/>
      <c r="L94" s="40">
        <f t="shared" si="5"/>
        <v>432490</v>
      </c>
      <c r="M94" s="35"/>
      <c r="N94" s="35">
        <f t="shared" si="5"/>
        <v>280981</v>
      </c>
      <c r="O94" s="35"/>
      <c r="P94" s="35">
        <f>SUM(P95:P100)</f>
        <v>15305</v>
      </c>
      <c r="Q94" s="35"/>
      <c r="R94" s="35">
        <f t="shared" si="5"/>
        <v>615441</v>
      </c>
      <c r="S94" s="6"/>
    </row>
    <row r="95" spans="1:19" s="29" customFormat="1" ht="11.85" customHeight="1">
      <c r="A95" s="13" t="s">
        <v>66</v>
      </c>
      <c r="B95" s="37">
        <v>616378</v>
      </c>
      <c r="C95" s="37"/>
      <c r="D95" s="37">
        <v>46565</v>
      </c>
      <c r="E95" s="37"/>
      <c r="F95" s="37">
        <v>15506</v>
      </c>
      <c r="G95" s="37"/>
      <c r="H95" s="37">
        <v>57064</v>
      </c>
      <c r="I95" s="37"/>
      <c r="J95" s="37">
        <v>124251</v>
      </c>
      <c r="K95" s="37"/>
      <c r="L95" s="37">
        <v>207901</v>
      </c>
      <c r="M95" s="37"/>
      <c r="N95" s="37">
        <v>75861</v>
      </c>
      <c r="O95" s="37"/>
      <c r="P95" s="37">
        <v>10408</v>
      </c>
      <c r="Q95" s="37"/>
      <c r="R95" s="37">
        <v>229153</v>
      </c>
      <c r="S95" s="6"/>
    </row>
    <row r="96" spans="1:19" s="47" customFormat="1" ht="11.85" customHeight="1">
      <c r="A96" s="46" t="s">
        <v>67</v>
      </c>
      <c r="B96" s="37">
        <v>111995</v>
      </c>
      <c r="C96" s="37"/>
      <c r="D96" s="37">
        <v>17262</v>
      </c>
      <c r="E96" s="37"/>
      <c r="F96" s="37">
        <v>4998</v>
      </c>
      <c r="G96" s="37"/>
      <c r="H96" s="37">
        <v>75951</v>
      </c>
      <c r="I96" s="37"/>
      <c r="J96" s="37">
        <v>20645</v>
      </c>
      <c r="K96" s="37"/>
      <c r="L96" s="37">
        <v>57290</v>
      </c>
      <c r="M96" s="37"/>
      <c r="N96" s="37">
        <v>10166</v>
      </c>
      <c r="O96" s="37"/>
      <c r="P96" s="37">
        <v>409</v>
      </c>
      <c r="Q96" s="37"/>
      <c r="R96" s="37">
        <v>58323</v>
      </c>
      <c r="S96" s="8"/>
    </row>
    <row r="97" spans="1:19" s="29" customFormat="1" ht="11.85" customHeight="1">
      <c r="A97" s="14" t="s">
        <v>68</v>
      </c>
      <c r="B97" s="37">
        <v>71464</v>
      </c>
      <c r="C97" s="37"/>
      <c r="D97" s="37">
        <v>7978</v>
      </c>
      <c r="E97" s="37"/>
      <c r="F97" s="37">
        <v>5252</v>
      </c>
      <c r="G97" s="37"/>
      <c r="H97" s="37">
        <v>45116</v>
      </c>
      <c r="I97" s="37"/>
      <c r="J97" s="37">
        <v>17693</v>
      </c>
      <c r="K97" s="37"/>
      <c r="L97" s="37">
        <v>23978</v>
      </c>
      <c r="M97" s="37"/>
      <c r="N97" s="37">
        <v>34051</v>
      </c>
      <c r="O97" s="37"/>
      <c r="P97" s="37">
        <v>1349</v>
      </c>
      <c r="Q97" s="37"/>
      <c r="R97" s="37">
        <v>40195</v>
      </c>
      <c r="S97" s="6"/>
    </row>
    <row r="98" spans="1:19" s="29" customFormat="1" ht="11.85" customHeight="1">
      <c r="A98" s="14" t="s">
        <v>69</v>
      </c>
      <c r="B98" s="37">
        <v>132986</v>
      </c>
      <c r="C98" s="37"/>
      <c r="D98" s="37">
        <v>17357</v>
      </c>
      <c r="E98" s="37"/>
      <c r="F98" s="37">
        <v>5699</v>
      </c>
      <c r="G98" s="37"/>
      <c r="H98" s="37">
        <v>75333</v>
      </c>
      <c r="I98" s="37"/>
      <c r="J98" s="37">
        <v>135</v>
      </c>
      <c r="K98" s="37"/>
      <c r="L98" s="37">
        <v>51705</v>
      </c>
      <c r="M98" s="37"/>
      <c r="N98" s="37">
        <v>40709</v>
      </c>
      <c r="O98" s="37"/>
      <c r="P98" s="37">
        <v>459</v>
      </c>
      <c r="Q98" s="37"/>
      <c r="R98" s="37">
        <v>67948</v>
      </c>
      <c r="S98" s="6"/>
    </row>
    <row r="99" spans="1:19" s="29" customFormat="1" ht="11.85" customHeight="1">
      <c r="A99" s="13" t="s">
        <v>70</v>
      </c>
      <c r="B99" s="37">
        <v>242650</v>
      </c>
      <c r="C99" s="37"/>
      <c r="D99" s="37">
        <v>32842</v>
      </c>
      <c r="E99" s="37"/>
      <c r="F99" s="37">
        <v>5584</v>
      </c>
      <c r="G99" s="37"/>
      <c r="H99" s="37">
        <v>83688</v>
      </c>
      <c r="I99" s="37"/>
      <c r="J99" s="37">
        <v>76219</v>
      </c>
      <c r="K99" s="37"/>
      <c r="L99" s="37">
        <v>56737</v>
      </c>
      <c r="M99" s="37"/>
      <c r="N99" s="37">
        <v>86453</v>
      </c>
      <c r="O99" s="37"/>
      <c r="P99" s="37">
        <v>2111</v>
      </c>
      <c r="Q99" s="37"/>
      <c r="R99" s="37">
        <v>173960</v>
      </c>
      <c r="S99" s="6"/>
    </row>
    <row r="100" spans="1:19" s="29" customFormat="1" ht="11.85" customHeight="1">
      <c r="A100" s="13" t="s">
        <v>71</v>
      </c>
      <c r="B100" s="37">
        <v>69381</v>
      </c>
      <c r="C100" s="37"/>
      <c r="D100" s="37">
        <v>11215</v>
      </c>
      <c r="E100" s="37"/>
      <c r="F100" s="37">
        <v>2387</v>
      </c>
      <c r="G100" s="37"/>
      <c r="H100" s="37">
        <v>53491</v>
      </c>
      <c r="I100" s="37"/>
      <c r="J100" s="37">
        <v>20499</v>
      </c>
      <c r="K100" s="37"/>
      <c r="L100" s="37">
        <v>34879</v>
      </c>
      <c r="M100" s="37"/>
      <c r="N100" s="37">
        <v>33741</v>
      </c>
      <c r="O100" s="37"/>
      <c r="P100" s="37">
        <v>569</v>
      </c>
      <c r="Q100" s="37"/>
      <c r="R100" s="37">
        <v>45862</v>
      </c>
      <c r="S100" s="6"/>
    </row>
    <row r="101" spans="1:19" s="29" customFormat="1" ht="11.85" customHeight="1">
      <c r="A101" s="13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6"/>
      <c r="N101" s="35"/>
      <c r="O101" s="35"/>
      <c r="P101" s="35"/>
      <c r="Q101" s="35"/>
      <c r="R101" s="35"/>
      <c r="S101" s="6"/>
    </row>
    <row r="102" spans="1:19" s="44" customFormat="1" ht="11.85" customHeight="1">
      <c r="A102" s="48" t="s">
        <v>72</v>
      </c>
      <c r="B102" s="35">
        <f>SUM(B103:B106)</f>
        <v>11883958</v>
      </c>
      <c r="C102" s="35"/>
      <c r="D102" s="35">
        <f>SUM(D103:D106)</f>
        <v>599711</v>
      </c>
      <c r="E102" s="35"/>
      <c r="F102" s="35">
        <f>SUM(F103:F106)</f>
        <v>132733</v>
      </c>
      <c r="G102" s="35"/>
      <c r="H102" s="35">
        <f>SUM(H103:H106)</f>
        <v>3011572</v>
      </c>
      <c r="I102" s="35"/>
      <c r="J102" s="35">
        <f>SUM(J103:J106)</f>
        <v>167728</v>
      </c>
      <c r="K102" s="35"/>
      <c r="L102" s="35">
        <f>SUM(L103:L106)</f>
        <v>1815894</v>
      </c>
      <c r="M102" s="35"/>
      <c r="N102" s="35">
        <f>SUM(N103:N106)</f>
        <v>2679663</v>
      </c>
      <c r="O102" s="35"/>
      <c r="P102" s="35">
        <f>SUM(P103:P106)</f>
        <v>40803</v>
      </c>
      <c r="Q102" s="35"/>
      <c r="R102" s="35">
        <f>SUM(R103:R106)</f>
        <v>2987917</v>
      </c>
      <c r="S102" s="6"/>
    </row>
    <row r="103" spans="1:19" s="29" customFormat="1" ht="12" customHeight="1">
      <c r="A103" s="13" t="s">
        <v>97</v>
      </c>
      <c r="B103" s="37">
        <v>1020773</v>
      </c>
      <c r="C103" s="37"/>
      <c r="D103" s="37">
        <v>37436</v>
      </c>
      <c r="E103" s="37"/>
      <c r="F103" s="37">
        <v>1163</v>
      </c>
      <c r="G103" s="37"/>
      <c r="H103" s="37">
        <v>41110</v>
      </c>
      <c r="I103" s="37"/>
      <c r="J103" s="37">
        <v>150</v>
      </c>
      <c r="K103" s="37"/>
      <c r="L103" s="37">
        <v>109030</v>
      </c>
      <c r="M103" s="37"/>
      <c r="N103" s="37">
        <v>17720</v>
      </c>
      <c r="O103" s="37"/>
      <c r="P103" s="37">
        <v>208</v>
      </c>
      <c r="Q103" s="37"/>
      <c r="R103" s="37">
        <v>6980</v>
      </c>
      <c r="S103" s="6"/>
    </row>
    <row r="104" spans="1:19" s="29" customFormat="1" ht="11.85" customHeight="1">
      <c r="A104" s="13" t="s">
        <v>73</v>
      </c>
      <c r="B104" s="37">
        <v>10386032</v>
      </c>
      <c r="C104" s="37"/>
      <c r="D104" s="37">
        <v>520893</v>
      </c>
      <c r="E104" s="37"/>
      <c r="F104" s="37">
        <v>121984</v>
      </c>
      <c r="G104" s="37"/>
      <c r="H104" s="37">
        <v>2817270</v>
      </c>
      <c r="I104" s="37"/>
      <c r="J104" s="37">
        <v>78805</v>
      </c>
      <c r="K104" s="37"/>
      <c r="L104" s="37">
        <v>1621658</v>
      </c>
      <c r="M104" s="37"/>
      <c r="N104" s="37">
        <v>2566354</v>
      </c>
      <c r="O104" s="37"/>
      <c r="P104" s="37">
        <v>33829</v>
      </c>
      <c r="Q104" s="37"/>
      <c r="R104" s="37">
        <v>2867915</v>
      </c>
      <c r="S104" s="6"/>
    </row>
    <row r="105" spans="1:19" s="29" customFormat="1" ht="12" customHeight="1">
      <c r="A105" s="13" t="s">
        <v>96</v>
      </c>
      <c r="B105" s="37">
        <v>223687</v>
      </c>
      <c r="C105" s="37"/>
      <c r="D105" s="37">
        <v>9978</v>
      </c>
      <c r="E105" s="37"/>
      <c r="F105" s="37">
        <v>4916</v>
      </c>
      <c r="G105" s="37"/>
      <c r="H105" s="37">
        <v>48231</v>
      </c>
      <c r="I105" s="37"/>
      <c r="J105" s="37">
        <v>62227</v>
      </c>
      <c r="K105" s="37"/>
      <c r="L105" s="37">
        <v>26179</v>
      </c>
      <c r="M105" s="37"/>
      <c r="N105" s="37">
        <v>31865</v>
      </c>
      <c r="O105" s="37"/>
      <c r="P105" s="37">
        <v>5821</v>
      </c>
      <c r="Q105" s="37"/>
      <c r="R105" s="37">
        <v>42674</v>
      </c>
      <c r="S105" s="6"/>
    </row>
    <row r="106" spans="1:19" s="29" customFormat="1" ht="11.85" customHeight="1">
      <c r="A106" s="13" t="s">
        <v>94</v>
      </c>
      <c r="B106" s="28">
        <v>253466</v>
      </c>
      <c r="C106" s="37"/>
      <c r="D106" s="28">
        <v>31404</v>
      </c>
      <c r="E106" s="37"/>
      <c r="F106" s="28">
        <v>4670</v>
      </c>
      <c r="G106" s="37"/>
      <c r="H106" s="28">
        <v>104961</v>
      </c>
      <c r="I106" s="37"/>
      <c r="J106" s="28">
        <v>26546</v>
      </c>
      <c r="K106" s="37"/>
      <c r="L106" s="28">
        <v>59027</v>
      </c>
      <c r="M106" s="37"/>
      <c r="N106" s="28">
        <v>63724</v>
      </c>
      <c r="O106" s="37"/>
      <c r="P106" s="28">
        <v>945</v>
      </c>
      <c r="Q106" s="37"/>
      <c r="R106" s="28">
        <v>70348</v>
      </c>
      <c r="S106" s="6"/>
    </row>
    <row r="107" spans="1:19" s="29" customFormat="1" ht="11.85" customHeight="1">
      <c r="A107" s="13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6"/>
      <c r="N107" s="35"/>
      <c r="O107" s="35"/>
      <c r="P107" s="35"/>
      <c r="Q107" s="35"/>
      <c r="R107" s="35"/>
      <c r="S107" s="6"/>
    </row>
    <row r="108" spans="1:19" s="29" customFormat="1" ht="11.85" customHeight="1">
      <c r="A108" s="13" t="s">
        <v>74</v>
      </c>
      <c r="B108" s="35">
        <f>SUM(B109:B112)</f>
        <v>1967333</v>
      </c>
      <c r="C108" s="35"/>
      <c r="D108" s="35">
        <f>SUM(D109:D112)</f>
        <v>125346</v>
      </c>
      <c r="E108" s="35"/>
      <c r="F108" s="35">
        <f>SUM(F109:F112)</f>
        <v>39426</v>
      </c>
      <c r="G108" s="35"/>
      <c r="H108" s="35">
        <f>SUM(H109:H112)</f>
        <v>752113</v>
      </c>
      <c r="I108" s="35"/>
      <c r="J108" s="35">
        <f>SUM(J109:J112)</f>
        <v>524586</v>
      </c>
      <c r="K108" s="35"/>
      <c r="L108" s="35">
        <f>SUM(L109:L112)</f>
        <v>482605</v>
      </c>
      <c r="M108" s="35"/>
      <c r="N108" s="35">
        <f>SUM(N109:N112)</f>
        <v>348737</v>
      </c>
      <c r="O108" s="35"/>
      <c r="P108" s="35">
        <f>SUM(P109:P112)</f>
        <v>3431</v>
      </c>
      <c r="Q108" s="35"/>
      <c r="R108" s="35">
        <f>SUM(R109:R112)</f>
        <v>741069</v>
      </c>
      <c r="S108" s="6"/>
    </row>
    <row r="109" spans="1:19" s="29" customFormat="1" ht="11.85" customHeight="1">
      <c r="A109" s="13" t="s">
        <v>75</v>
      </c>
      <c r="B109" s="8">
        <v>120314</v>
      </c>
      <c r="C109" s="8"/>
      <c r="D109" s="8">
        <v>17554</v>
      </c>
      <c r="E109" s="8"/>
      <c r="F109" s="8">
        <v>1296</v>
      </c>
      <c r="G109" s="8"/>
      <c r="H109" s="8">
        <v>83446</v>
      </c>
      <c r="I109" s="8"/>
      <c r="J109" s="8">
        <v>42371</v>
      </c>
      <c r="K109" s="8"/>
      <c r="L109" s="8">
        <v>59459</v>
      </c>
      <c r="M109" s="8"/>
      <c r="N109" s="8">
        <v>52405</v>
      </c>
      <c r="O109" s="8"/>
      <c r="P109" s="8">
        <v>332</v>
      </c>
      <c r="Q109" s="8"/>
      <c r="R109" s="8">
        <v>65809</v>
      </c>
      <c r="S109" s="6"/>
    </row>
    <row r="110" spans="1:19" s="29" customFormat="1" ht="11.85" customHeight="1">
      <c r="A110" s="13" t="s">
        <v>76</v>
      </c>
      <c r="B110" s="8">
        <v>218137</v>
      </c>
      <c r="C110" s="8"/>
      <c r="D110" s="8">
        <v>24535</v>
      </c>
      <c r="E110" s="8"/>
      <c r="F110" s="8">
        <v>6215</v>
      </c>
      <c r="G110" s="8"/>
      <c r="H110" s="8">
        <v>151341</v>
      </c>
      <c r="I110" s="8"/>
      <c r="J110" s="8">
        <v>76534</v>
      </c>
      <c r="K110" s="8"/>
      <c r="L110" s="8">
        <v>84088</v>
      </c>
      <c r="M110" s="8"/>
      <c r="N110" s="8">
        <v>91089</v>
      </c>
      <c r="O110" s="8"/>
      <c r="P110" s="8">
        <v>1747</v>
      </c>
      <c r="Q110" s="8"/>
      <c r="R110" s="8">
        <v>124534</v>
      </c>
      <c r="S110" s="6"/>
    </row>
    <row r="111" spans="1:19" s="29" customFormat="1" ht="11.85" customHeight="1">
      <c r="A111" s="13" t="s">
        <v>77</v>
      </c>
      <c r="B111" s="8">
        <v>476196</v>
      </c>
      <c r="C111" s="8"/>
      <c r="D111" s="8">
        <v>24425</v>
      </c>
      <c r="E111" s="8"/>
      <c r="F111" s="8">
        <v>9932</v>
      </c>
      <c r="G111" s="8"/>
      <c r="H111" s="8">
        <v>91392</v>
      </c>
      <c r="I111" s="8"/>
      <c r="J111" s="8">
        <v>2343</v>
      </c>
      <c r="K111" s="8"/>
      <c r="L111" s="8">
        <v>79758</v>
      </c>
      <c r="M111" s="8"/>
      <c r="N111" s="8">
        <v>56683</v>
      </c>
      <c r="O111" s="8"/>
      <c r="P111" s="8">
        <v>1330</v>
      </c>
      <c r="Q111" s="8"/>
      <c r="R111" s="8">
        <v>136620</v>
      </c>
      <c r="S111" s="6"/>
    </row>
    <row r="112" spans="1:19" s="29" customFormat="1" ht="11.85" customHeight="1">
      <c r="A112" s="49" t="s">
        <v>78</v>
      </c>
      <c r="B112" s="50">
        <v>1152686</v>
      </c>
      <c r="C112" s="50"/>
      <c r="D112" s="50">
        <v>58832</v>
      </c>
      <c r="E112" s="50"/>
      <c r="F112" s="50">
        <v>21983</v>
      </c>
      <c r="G112" s="50"/>
      <c r="H112" s="50">
        <v>425934</v>
      </c>
      <c r="I112" s="50"/>
      <c r="J112" s="50">
        <v>403338</v>
      </c>
      <c r="K112" s="50"/>
      <c r="L112" s="50">
        <v>259300</v>
      </c>
      <c r="M112" s="50"/>
      <c r="N112" s="50">
        <v>148560</v>
      </c>
      <c r="O112" s="50"/>
      <c r="P112" s="50">
        <v>22</v>
      </c>
      <c r="Q112" s="50"/>
      <c r="R112" s="50">
        <v>414106</v>
      </c>
      <c r="S112" s="6"/>
    </row>
    <row r="113" spans="1:19" s="2" customFormat="1" ht="2.25" customHeight="1">
      <c r="A113" s="1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16"/>
      <c r="Q113" s="5"/>
      <c r="R113" s="5"/>
      <c r="S113" s="6"/>
    </row>
    <row r="114" spans="1:19" s="3" customFormat="1" ht="12" customHeight="1">
      <c r="A114" s="17" t="s">
        <v>89</v>
      </c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8"/>
    </row>
    <row r="115" spans="1:19" s="3" customFormat="1" ht="12" customHeight="1">
      <c r="A115" s="19" t="s">
        <v>95</v>
      </c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8"/>
    </row>
    <row r="116" spans="1:19" s="3" customFormat="1" ht="9.75" customHeight="1">
      <c r="A116" s="20" t="s">
        <v>87</v>
      </c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8"/>
    </row>
    <row r="117" spans="1:19" s="3" customFormat="1" ht="7.5" customHeight="1">
      <c r="A117" s="21" t="s">
        <v>79</v>
      </c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8"/>
    </row>
    <row r="118" spans="1:19" s="3" customFormat="1" ht="9" customHeight="1">
      <c r="A118" s="21" t="s">
        <v>81</v>
      </c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8"/>
    </row>
    <row r="119" spans="1:19" s="3" customFormat="1" ht="9" customHeight="1">
      <c r="A119" s="21" t="s">
        <v>82</v>
      </c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8"/>
    </row>
    <row r="120" spans="1:19" s="3" customFormat="1" ht="8.25" customHeight="1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8"/>
    </row>
    <row r="121" spans="1:19" s="9" customFormat="1" ht="9.75" customHeight="1">
      <c r="A121" s="20" t="s">
        <v>84</v>
      </c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</row>
    <row r="122" spans="1:19" s="9" customFormat="1" ht="9.75" customHeight="1">
      <c r="A122" s="22" t="s">
        <v>83</v>
      </c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</row>
    <row r="123" spans="1:19" s="2" customFormat="1" ht="11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6"/>
    </row>
    <row r="124" spans="1:19" s="2" customFormat="1" ht="11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6"/>
    </row>
    <row r="125" spans="1:19" s="2" customFormat="1" ht="11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6"/>
    </row>
    <row r="126" spans="1:19" s="2" customFormat="1" ht="11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6"/>
    </row>
    <row r="127" spans="1:19" s="2" customFormat="1" ht="11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6"/>
    </row>
    <row r="128" spans="1:19" s="2" customFormat="1" ht="11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6"/>
    </row>
    <row r="129" spans="1:19" s="2" customFormat="1" ht="11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6"/>
    </row>
    <row r="130" spans="1:19" s="2" customFormat="1" ht="11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6"/>
    </row>
    <row r="131" spans="1:19" s="2" customFormat="1" ht="11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6"/>
    </row>
    <row r="132" spans="1:19" s="2" customFormat="1" ht="11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6"/>
    </row>
    <row r="133" spans="1:19" s="2" customFormat="1" ht="11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6"/>
    </row>
    <row r="134" spans="1:19" s="2" customFormat="1" ht="11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6"/>
    </row>
    <row r="135" spans="1:19" s="2" customFormat="1" ht="11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6"/>
    </row>
    <row r="136" spans="1:19" s="2" customFormat="1" ht="11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6"/>
    </row>
    <row r="137" spans="1:19" s="2" customFormat="1" ht="11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6"/>
    </row>
    <row r="138" spans="1:19" s="2" customFormat="1" ht="11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6"/>
    </row>
    <row r="139" spans="1:19" s="2" customFormat="1" ht="11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6"/>
    </row>
    <row r="140" spans="1:19" s="2" customFormat="1" ht="11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6"/>
    </row>
    <row r="141" spans="1:19" s="2" customFormat="1" ht="11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6"/>
    </row>
    <row r="142" spans="1:19" s="2" customFormat="1" ht="11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6"/>
    </row>
    <row r="143" spans="1:19" s="2" customFormat="1" ht="11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6"/>
    </row>
    <row r="144" spans="1:19" s="2" customFormat="1" ht="11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6"/>
    </row>
    <row r="145" spans="1:19" s="2" customFormat="1" ht="11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6"/>
    </row>
    <row r="146" spans="1:19" s="2" customFormat="1" ht="11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6"/>
    </row>
    <row r="147" spans="1:19" s="2" customFormat="1" ht="11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6"/>
    </row>
    <row r="148" spans="1:19" s="2" customFormat="1" ht="11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6"/>
    </row>
    <row r="149" spans="1:19" s="2" customFormat="1" ht="11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6"/>
    </row>
    <row r="150" spans="1:19" s="2" customFormat="1" ht="11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6"/>
    </row>
    <row r="151" spans="1:19" s="2" customFormat="1" ht="11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6"/>
    </row>
    <row r="152" spans="1:19" s="2" customFormat="1" ht="11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6"/>
    </row>
    <row r="153" spans="1:19" s="2" customFormat="1" ht="11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6"/>
    </row>
    <row r="154" spans="1:19" s="2" customFormat="1" ht="11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6"/>
    </row>
    <row r="155" spans="1:19" s="2" customFormat="1" ht="11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6"/>
    </row>
    <row r="156" spans="1:19" s="2" customFormat="1" ht="11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6"/>
    </row>
    <row r="157" spans="1:19" s="2" customFormat="1" ht="11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6"/>
    </row>
    <row r="158" spans="1:19" s="2" customFormat="1" ht="11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6"/>
    </row>
    <row r="159" spans="1:19" s="2" customFormat="1" ht="11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6"/>
    </row>
    <row r="160" spans="1:19" s="2" customFormat="1" ht="11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6"/>
    </row>
    <row r="161" spans="1:19" s="2" customFormat="1" ht="11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6"/>
    </row>
    <row r="162" spans="1:19" s="2" customFormat="1" ht="11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6"/>
    </row>
    <row r="163" spans="1:19" s="2" customFormat="1" ht="11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6"/>
    </row>
    <row r="164" spans="1:19" s="2" customFormat="1" ht="11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6"/>
    </row>
    <row r="165" spans="1:19" s="2" customFormat="1" ht="11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6"/>
    </row>
    <row r="166" spans="1:19" s="2" customFormat="1" ht="11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6"/>
    </row>
    <row r="167" spans="1:19" s="2" customFormat="1" ht="11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6"/>
    </row>
    <row r="168" spans="1:19" s="2" customFormat="1" ht="11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6"/>
    </row>
    <row r="169" spans="1:19" s="2" customFormat="1" ht="11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6"/>
    </row>
    <row r="170" spans="1:19" s="2" customFormat="1" ht="11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6"/>
    </row>
    <row r="171" spans="1:19" s="2" customFormat="1" ht="11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6"/>
    </row>
    <row r="172" spans="1:19" s="2" customFormat="1" ht="11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6"/>
    </row>
    <row r="173" spans="1:19" s="2" customFormat="1" ht="11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6"/>
    </row>
    <row r="174" spans="1:19" s="2" customFormat="1" ht="11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6"/>
    </row>
    <row r="175" spans="1:19" s="2" customFormat="1" ht="11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6"/>
    </row>
    <row r="176" spans="1:19" s="2" customFormat="1" ht="11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6"/>
    </row>
    <row r="177" spans="1:19" s="2" customFormat="1" ht="11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6"/>
    </row>
    <row r="178" spans="1:19" s="2" customFormat="1" ht="11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6"/>
    </row>
    <row r="179" spans="1:19" s="2" customFormat="1" ht="11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6"/>
    </row>
    <row r="180" spans="1:19" s="2" customFormat="1" ht="11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6"/>
    </row>
    <row r="181" spans="1:19" s="2" customFormat="1" ht="11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6"/>
    </row>
    <row r="182" spans="1:19" s="2" customFormat="1" ht="11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6"/>
    </row>
    <row r="183" spans="1:19" s="2" customFormat="1" ht="11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6"/>
    </row>
    <row r="184" spans="1:19" s="2" customFormat="1" ht="11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6"/>
    </row>
    <row r="185" spans="1:19" s="2" customFormat="1" ht="11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6"/>
    </row>
    <row r="186" spans="1:19" s="2" customFormat="1" ht="11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6"/>
    </row>
    <row r="187" spans="1:19" s="2" customFormat="1" ht="11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6"/>
    </row>
    <row r="188" spans="1:19" s="2" customFormat="1" ht="11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6"/>
    </row>
    <row r="189" spans="1:19" s="2" customFormat="1" ht="11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6"/>
    </row>
    <row r="190" spans="1:19" s="2" customFormat="1" ht="11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6"/>
    </row>
    <row r="191" spans="1:19" s="2" customFormat="1" ht="11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6"/>
    </row>
    <row r="192" spans="1:19" s="2" customFormat="1" ht="11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6"/>
    </row>
    <row r="193" spans="1:19" s="2" customFormat="1" ht="11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6"/>
    </row>
    <row r="194" spans="1:19" s="2" customFormat="1" ht="11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6"/>
    </row>
    <row r="195" spans="1:19" s="2" customFormat="1" ht="11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6"/>
    </row>
    <row r="196" spans="1:19" s="2" customFormat="1" ht="11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6"/>
    </row>
    <row r="197" spans="1:19" s="2" customFormat="1" ht="11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6"/>
    </row>
    <row r="198" spans="1:19" s="2" customFormat="1" ht="11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6"/>
    </row>
    <row r="199" spans="1:19" s="2" customFormat="1" ht="11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6"/>
    </row>
    <row r="200" spans="1:19" s="2" customFormat="1" ht="11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6"/>
    </row>
    <row r="201" spans="1:19" s="2" customFormat="1" ht="11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6"/>
    </row>
    <row r="202" spans="1:19" s="2" customFormat="1" ht="11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6"/>
    </row>
    <row r="203" spans="1:19" s="2" customFormat="1" ht="11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6"/>
    </row>
    <row r="204" spans="1:19" s="2" customFormat="1" ht="11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6"/>
    </row>
    <row r="205" spans="1:19" s="2" customFormat="1" ht="11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6"/>
    </row>
    <row r="206" spans="1:19" s="2" customFormat="1" ht="11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6"/>
    </row>
    <row r="207" spans="1:19" s="2" customFormat="1" ht="11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6"/>
    </row>
    <row r="208" spans="1:19" s="2" customFormat="1" ht="11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6"/>
    </row>
    <row r="209" spans="1:19" s="2" customFormat="1" ht="11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6"/>
    </row>
    <row r="210" spans="1:19" s="2" customFormat="1" ht="11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6"/>
    </row>
    <row r="211" spans="1:19" s="2" customFormat="1" ht="11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6"/>
    </row>
    <row r="212" spans="1:19" s="2" customFormat="1" ht="11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6"/>
    </row>
    <row r="213" spans="1:19" s="2" customFormat="1" ht="11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6"/>
    </row>
    <row r="214" spans="1:19" s="2" customFormat="1" ht="11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6"/>
    </row>
    <row r="215" spans="1:19" s="2" customFormat="1" ht="11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6"/>
    </row>
    <row r="216" spans="1:19" s="2" customFormat="1" ht="11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6"/>
    </row>
    <row r="217" spans="1:19" s="2" customFormat="1" ht="11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6"/>
    </row>
    <row r="218" spans="1:19" s="2" customFormat="1" ht="11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6"/>
    </row>
    <row r="219" spans="1:19" s="2" customFormat="1" ht="11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6"/>
    </row>
    <row r="220" spans="1:19" s="2" customFormat="1" ht="11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6"/>
    </row>
    <row r="221" spans="1:19" s="2" customFormat="1" ht="11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6"/>
    </row>
    <row r="222" spans="1:19" s="2" customFormat="1" ht="11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6"/>
    </row>
    <row r="223" spans="1:19" s="2" customFormat="1" ht="11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6"/>
    </row>
    <row r="224" spans="1:19" s="2" customFormat="1" ht="11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6"/>
    </row>
    <row r="225" spans="1:19" s="2" customFormat="1" ht="11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6"/>
    </row>
    <row r="226" spans="1:19" s="2" customFormat="1" ht="11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6"/>
    </row>
    <row r="227" spans="1:19" s="2" customFormat="1" ht="11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6"/>
    </row>
    <row r="228" spans="1:19" s="2" customFormat="1" ht="11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6"/>
    </row>
    <row r="229" spans="1:19" s="2" customFormat="1" ht="11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6"/>
    </row>
    <row r="230" spans="1:19" s="2" customFormat="1" ht="11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6"/>
    </row>
    <row r="231" spans="1:19" s="2" customFormat="1" ht="11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6"/>
    </row>
    <row r="232" spans="1:19" s="2" customFormat="1" ht="11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6"/>
    </row>
    <row r="233" spans="1:19" s="2" customFormat="1" ht="11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6"/>
    </row>
    <row r="234" spans="1:19" s="2" customFormat="1" ht="11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6"/>
    </row>
    <row r="235" spans="1:19" s="2" customFormat="1" ht="11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6"/>
    </row>
    <row r="236" spans="1:19" s="2" customFormat="1" ht="11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6"/>
    </row>
    <row r="237" spans="1:19" s="2" customFormat="1" ht="11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6"/>
    </row>
    <row r="238" spans="1:19" s="2" customFormat="1" ht="11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6"/>
    </row>
    <row r="239" spans="1:19" s="2" customFormat="1" ht="11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6"/>
    </row>
    <row r="240" spans="1:19" s="2" customFormat="1" ht="11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6"/>
    </row>
    <row r="241" spans="1:19" s="2" customFormat="1" ht="11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6"/>
    </row>
    <row r="242" spans="1:19" s="2" customFormat="1" ht="11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6"/>
    </row>
    <row r="243" spans="1:19" s="2" customFormat="1" ht="11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6"/>
    </row>
    <row r="244" spans="1:19" s="2" customFormat="1" ht="11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6"/>
    </row>
    <row r="245" spans="1:19" s="2" customFormat="1" ht="11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6"/>
    </row>
    <row r="246" spans="1:19" s="2" customFormat="1" ht="11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6"/>
    </row>
    <row r="247" spans="1:19" s="2" customFormat="1" ht="11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6"/>
    </row>
    <row r="248" spans="1:19" s="2" customFormat="1" ht="11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6"/>
    </row>
    <row r="249" spans="1:19" s="2" customFormat="1" ht="11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6"/>
    </row>
    <row r="250" spans="1:19" s="2" customFormat="1" ht="11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6"/>
    </row>
    <row r="251" spans="1:19" s="2" customFormat="1" ht="11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6"/>
    </row>
    <row r="252" spans="1:19" s="2" customFormat="1" ht="11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6"/>
    </row>
    <row r="253" spans="1:19" s="2" customFormat="1" ht="11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6"/>
    </row>
    <row r="254" spans="1:19" s="2" customFormat="1" ht="11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6"/>
    </row>
    <row r="255" spans="1:19" s="2" customFormat="1" ht="11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6"/>
    </row>
    <row r="256" spans="1:19" s="2" customFormat="1" ht="11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6"/>
    </row>
    <row r="257" spans="1:19" s="2" customFormat="1" ht="11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6"/>
    </row>
    <row r="258" spans="1:19" s="2" customFormat="1" ht="11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6"/>
    </row>
    <row r="259" spans="1:19" s="2" customFormat="1" ht="11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6"/>
    </row>
    <row r="260" spans="1:19" s="2" customFormat="1" ht="11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6"/>
    </row>
    <row r="261" spans="1:19" s="2" customFormat="1" ht="11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6"/>
    </row>
    <row r="262" spans="1:19" s="2" customFormat="1" ht="11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6"/>
    </row>
    <row r="263" spans="1:19" s="2" customFormat="1" ht="11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6"/>
    </row>
    <row r="264" spans="1:19" s="2" customFormat="1" ht="11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6"/>
    </row>
    <row r="265" spans="1:19" s="2" customFormat="1" ht="11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6"/>
    </row>
    <row r="266" spans="1:19" s="2" customFormat="1" ht="11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6"/>
    </row>
    <row r="267" spans="1:19" s="2" customFormat="1" ht="11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6"/>
    </row>
    <row r="268" spans="1:19" s="2" customFormat="1" ht="11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6"/>
    </row>
    <row r="269" spans="1:19" s="2" customFormat="1" ht="11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6"/>
    </row>
    <row r="270" spans="1:19" s="2" customFormat="1" ht="11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6"/>
    </row>
    <row r="271" spans="1:19" s="2" customFormat="1" ht="11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6"/>
    </row>
    <row r="272" spans="1:19" s="2" customFormat="1" ht="11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6"/>
    </row>
    <row r="273" spans="1:19" s="2" customFormat="1" ht="11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6"/>
    </row>
    <row r="274" spans="1:19" s="2" customFormat="1" ht="11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6"/>
    </row>
    <row r="275" spans="1:19" s="2" customFormat="1" ht="11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6"/>
    </row>
    <row r="276" spans="1:19" s="2" customFormat="1" ht="11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6"/>
    </row>
    <row r="277" spans="1:19" s="2" customFormat="1" ht="11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6"/>
    </row>
    <row r="278" spans="1:19" s="2" customFormat="1" ht="11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6"/>
    </row>
    <row r="279" spans="1:19" s="2" customFormat="1" ht="11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6"/>
    </row>
    <row r="280" spans="1:19" s="2" customFormat="1" ht="11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6"/>
    </row>
    <row r="281" spans="1:19" s="2" customFormat="1" ht="11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6"/>
    </row>
    <row r="282" spans="1:19" s="2" customFormat="1" ht="11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6"/>
    </row>
    <row r="283" spans="1:19" s="2" customFormat="1" ht="11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6"/>
    </row>
    <row r="284" spans="1:19" s="2" customFormat="1" ht="11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6"/>
    </row>
    <row r="285" spans="1:19" s="2" customFormat="1" ht="11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6"/>
    </row>
    <row r="286" spans="1:19" s="2" customFormat="1" ht="11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6"/>
    </row>
    <row r="287" spans="1:19" s="2" customFormat="1" ht="11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6"/>
    </row>
    <row r="288" spans="1:19" s="2" customForma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23"/>
      <c r="Q288" s="5"/>
      <c r="R288" s="5"/>
      <c r="S288" s="6"/>
    </row>
    <row r="289" spans="1:19" s="2" customFormat="1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6"/>
    </row>
    <row r="290" spans="1:19" s="2" customFormat="1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6"/>
    </row>
    <row r="291" spans="1:19" s="2" customFormat="1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6"/>
    </row>
    <row r="292" spans="1:19" s="2" customFormat="1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6"/>
    </row>
    <row r="293" spans="1:19" s="2" customFormat="1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6"/>
    </row>
    <row r="294" spans="1:19" s="2" customFormat="1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6"/>
    </row>
    <row r="295" spans="1:19" s="2" customFormat="1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6"/>
    </row>
    <row r="296" spans="1:19" s="2" customFormat="1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6"/>
    </row>
    <row r="297" spans="1:19" s="2" customFormat="1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6"/>
    </row>
    <row r="298" spans="1:19" s="2" customFormat="1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6"/>
    </row>
    <row r="299" spans="1:19" s="2" customFormat="1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6"/>
    </row>
    <row r="300" spans="1:19" s="2" customFormat="1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6"/>
    </row>
    <row r="301" spans="1:19" s="2" customFormat="1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6"/>
    </row>
    <row r="302" spans="1:19" s="2" customFormat="1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6"/>
    </row>
    <row r="303" spans="1:19" s="2" customFormat="1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6"/>
    </row>
    <row r="304" spans="1:19" s="2" customFormat="1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6"/>
    </row>
    <row r="305" spans="1:19" s="2" customFormat="1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6"/>
    </row>
    <row r="306" spans="1:19" s="2" customFormat="1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6"/>
    </row>
    <row r="307" spans="1:19" s="2" customFormat="1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6"/>
    </row>
    <row r="308" spans="1:19" s="2" customFormat="1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6"/>
    </row>
    <row r="309" spans="1:19" s="2" customFormat="1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6"/>
    </row>
    <row r="310" spans="1:19" s="2" customFormat="1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6"/>
    </row>
    <row r="311" spans="1:19" s="2" customFormat="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6"/>
    </row>
    <row r="312" spans="1:19" s="2" customFormat="1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6"/>
    </row>
    <row r="313" spans="1:19" s="2" customFormat="1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6"/>
    </row>
    <row r="314" spans="1:19" s="2" customFormat="1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6"/>
    </row>
    <row r="315" spans="1:19" s="2" customFormat="1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6"/>
    </row>
    <row r="316" spans="1:19" s="2" customFormat="1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6"/>
    </row>
    <row r="317" spans="1:19" s="2" customFormat="1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6"/>
    </row>
    <row r="318" spans="1:19" s="2" customFormat="1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6"/>
    </row>
    <row r="319" spans="1:19" s="2" customFormat="1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6"/>
    </row>
    <row r="320" spans="1:19" s="2" customFormat="1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6"/>
    </row>
    <row r="321" spans="1:19" s="2" customFormat="1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6"/>
    </row>
    <row r="322" spans="1:19" s="2" customFormat="1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6"/>
    </row>
    <row r="323" spans="1:19" s="2" customFormat="1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6"/>
    </row>
    <row r="324" spans="1:19" s="2" customFormat="1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6"/>
    </row>
    <row r="325" spans="1:19" s="2" customFormat="1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6"/>
    </row>
    <row r="326" spans="1:19" s="2" customFormat="1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6"/>
    </row>
    <row r="327" spans="1:19" s="2" customFormat="1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6"/>
    </row>
    <row r="328" spans="1:19" s="2" customFormat="1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6"/>
    </row>
    <row r="329" spans="1:19" s="2" customFormat="1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6"/>
    </row>
    <row r="330" spans="1:19" s="2" customFormat="1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6"/>
    </row>
    <row r="331" spans="1:19" s="2" customFormat="1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6"/>
    </row>
    <row r="332" spans="1:19" s="2" customFormat="1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6"/>
    </row>
    <row r="333" spans="1:19" s="2" customFormat="1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6"/>
    </row>
    <row r="334" spans="1:19" s="2" customFormat="1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6"/>
    </row>
    <row r="335" spans="1:19" s="2" customFormat="1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6"/>
    </row>
    <row r="336" spans="1:19" s="2" customFormat="1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6"/>
    </row>
    <row r="337" spans="1:19" s="2" customFormat="1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6"/>
    </row>
    <row r="338" spans="1:19" s="2" customFormat="1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6"/>
    </row>
    <row r="339" spans="1:19" s="2" customFormat="1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5"/>
      <c r="Q339" s="23"/>
      <c r="R339" s="23"/>
      <c r="S339" s="6"/>
    </row>
    <row r="340" spans="1:19" s="2" customForma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23"/>
      <c r="Q340" s="5"/>
      <c r="R340" s="5"/>
      <c r="S340" s="5"/>
    </row>
    <row r="341" spans="1:19" s="2" customFormat="1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6"/>
    </row>
    <row r="342" spans="1:19" s="2" customFormat="1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6"/>
    </row>
    <row r="343" spans="1:19" s="2" customFormat="1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6"/>
    </row>
    <row r="344" spans="1:19" s="2" customFormat="1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6"/>
    </row>
    <row r="345" spans="1:19" s="2" customFormat="1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6"/>
    </row>
    <row r="346" spans="1:19" s="2" customFormat="1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6"/>
    </row>
    <row r="347" spans="1:19" s="2" customFormat="1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6"/>
    </row>
    <row r="348" spans="1:19" s="2" customFormat="1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6"/>
    </row>
    <row r="349" spans="1:19" s="2" customFormat="1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6"/>
    </row>
    <row r="350" spans="1:19" s="2" customFormat="1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6"/>
    </row>
    <row r="351" spans="1:19" s="2" customFormat="1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6"/>
    </row>
    <row r="352" spans="1:19" s="2" customFormat="1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6"/>
    </row>
    <row r="353" spans="1:19" s="2" customFormat="1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6"/>
    </row>
    <row r="354" spans="1:19" s="2" customFormat="1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6"/>
    </row>
    <row r="355" spans="1:19" s="2" customFormat="1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6"/>
    </row>
    <row r="356" spans="1:19" s="2" customFormat="1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6"/>
    </row>
    <row r="357" spans="1:19" s="2" customFormat="1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6"/>
    </row>
    <row r="358" spans="1:19" s="2" customFormat="1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6"/>
    </row>
    <row r="359" spans="1:19" s="2" customFormat="1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6"/>
    </row>
    <row r="360" spans="1:19" s="2" customFormat="1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6"/>
    </row>
    <row r="361" spans="1:19" s="2" customFormat="1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6"/>
    </row>
    <row r="362" spans="1:19" s="2" customFormat="1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6"/>
    </row>
    <row r="363" spans="1:19" s="2" customFormat="1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6"/>
    </row>
    <row r="364" spans="1:19" s="2" customFormat="1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6"/>
    </row>
    <row r="365" spans="1:19" s="2" customFormat="1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6"/>
    </row>
    <row r="366" spans="1:19" s="2" customFormat="1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6"/>
    </row>
    <row r="367" spans="1:19" s="2" customFormat="1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6"/>
    </row>
    <row r="368" spans="1:19" s="2" customFormat="1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6"/>
    </row>
    <row r="369" spans="1:19" s="2" customFormat="1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6"/>
    </row>
    <row r="370" spans="1:19" s="2" customFormat="1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6"/>
    </row>
    <row r="371" spans="1:19" s="2" customFormat="1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6"/>
    </row>
    <row r="372" spans="1:19" s="2" customFormat="1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6"/>
    </row>
    <row r="373" spans="1:19" s="2" customFormat="1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6"/>
    </row>
    <row r="374" spans="1:19" s="2" customFormat="1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6"/>
    </row>
    <row r="375" spans="1:19" s="2" customFormat="1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6"/>
    </row>
    <row r="376" spans="1:19" s="2" customFormat="1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6"/>
    </row>
    <row r="377" spans="1:19" s="2" customFormat="1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6"/>
    </row>
    <row r="378" spans="1:19" s="2" customFormat="1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6"/>
    </row>
    <row r="379" spans="1:19" s="2" customFormat="1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6"/>
    </row>
    <row r="380" spans="1:19" s="2" customFormat="1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6"/>
    </row>
    <row r="381" spans="1:19" s="2" customFormat="1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6"/>
    </row>
    <row r="382" spans="1:19" s="2" customFormat="1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6"/>
    </row>
    <row r="383" spans="1:19" s="2" customFormat="1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6"/>
    </row>
    <row r="384" spans="1:19" s="2" customFormat="1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6"/>
    </row>
    <row r="385" spans="1:19" s="2" customFormat="1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6"/>
    </row>
    <row r="386" spans="1:19" s="2" customFormat="1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6"/>
    </row>
    <row r="387" spans="1:19" s="2" customFormat="1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6"/>
    </row>
    <row r="388" spans="1:19" s="2" customFormat="1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6"/>
    </row>
    <row r="389" spans="1:19" s="2" customFormat="1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6"/>
    </row>
    <row r="390" spans="1:19" s="2" customFormat="1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6"/>
    </row>
    <row r="391" spans="1:19" s="2" customFormat="1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6"/>
    </row>
    <row r="392" spans="1:19" s="2" customFormat="1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6"/>
    </row>
    <row r="393" spans="1:19" s="2" customFormat="1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6"/>
    </row>
    <row r="394" spans="1:19" s="2" customFormat="1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6"/>
    </row>
    <row r="395" spans="1:19" s="2" customFormat="1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6"/>
    </row>
    <row r="396" spans="1:19" s="2" customFormat="1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6"/>
    </row>
    <row r="397" spans="1:19" s="2" customFormat="1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6"/>
    </row>
    <row r="398" spans="1:19" s="2" customFormat="1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6"/>
    </row>
    <row r="399" spans="1:19" s="2" customFormat="1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6"/>
    </row>
    <row r="400" spans="1:19" s="2" customFormat="1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6"/>
    </row>
    <row r="401" spans="1:19" s="2" customFormat="1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6"/>
    </row>
    <row r="402" spans="1:19" s="2" customFormat="1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6"/>
    </row>
    <row r="403" spans="1:19" s="2" customFormat="1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6"/>
    </row>
    <row r="404" spans="1:19" s="2" customFormat="1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6"/>
    </row>
    <row r="405" spans="1:19" s="2" customFormat="1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6"/>
    </row>
    <row r="406" spans="1:19" s="2" customFormat="1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6"/>
    </row>
    <row r="407" spans="1:19" s="2" customFormat="1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6"/>
    </row>
    <row r="408" spans="1:19" s="2" customFormat="1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6"/>
    </row>
    <row r="409" spans="1:19" s="2" customFormat="1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6"/>
    </row>
    <row r="410" spans="1:19" s="2" customFormat="1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6"/>
    </row>
    <row r="411" spans="1:19" s="2" customFormat="1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6"/>
    </row>
    <row r="412" spans="1:19" s="2" customFormat="1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6"/>
    </row>
    <row r="413" spans="1:19" s="2" customFormat="1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6"/>
    </row>
    <row r="414" spans="1:19" s="2" customFormat="1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6"/>
    </row>
    <row r="415" spans="1:19" s="2" customFormat="1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6"/>
    </row>
    <row r="416" spans="1:19" s="2" customFormat="1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6"/>
    </row>
    <row r="417" spans="1:19" s="2" customFormat="1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6"/>
    </row>
    <row r="418" spans="1:19" s="2" customFormat="1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6"/>
    </row>
    <row r="419" spans="1:19" s="2" customFormat="1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6"/>
    </row>
    <row r="420" spans="1:19" s="2" customFormat="1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6"/>
    </row>
    <row r="421" spans="1:19" s="2" customFormat="1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6"/>
    </row>
    <row r="422" spans="1:19" s="2" customFormat="1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6"/>
    </row>
    <row r="423" spans="1:19" s="2" customFormat="1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6"/>
    </row>
    <row r="424" spans="1:19" s="2" customFormat="1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6"/>
    </row>
    <row r="425" spans="1:19" s="2" customFormat="1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6"/>
    </row>
    <row r="426" spans="1:19" s="2" customFormat="1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6"/>
    </row>
    <row r="427" spans="1:19" s="2" customFormat="1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6"/>
    </row>
    <row r="428" spans="1:19" s="2" customFormat="1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6"/>
    </row>
    <row r="429" spans="1:19" s="2" customFormat="1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6"/>
    </row>
    <row r="430" spans="1:19" s="2" customFormat="1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6"/>
    </row>
    <row r="431" spans="1:19" s="2" customFormat="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6"/>
    </row>
    <row r="432" spans="1:19" s="2" customFormat="1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6"/>
    </row>
    <row r="433" spans="1:19" s="2" customFormat="1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6"/>
    </row>
    <row r="434" spans="1:19" s="2" customFormat="1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6"/>
    </row>
    <row r="435" spans="1:19" s="2" customFormat="1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6"/>
    </row>
    <row r="436" spans="1:19" s="2" customFormat="1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6"/>
    </row>
    <row r="437" spans="1:19" s="2" customFormat="1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6"/>
    </row>
    <row r="438" spans="1:19" s="2" customFormat="1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6"/>
    </row>
    <row r="439" spans="1:19" s="2" customFormat="1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6"/>
    </row>
    <row r="440" spans="1:19" s="2" customFormat="1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6"/>
    </row>
    <row r="441" spans="1:19" s="2" customFormat="1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6"/>
    </row>
    <row r="442" spans="1:19" s="2" customFormat="1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6"/>
    </row>
    <row r="443" spans="1:19" s="2" customFormat="1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6"/>
    </row>
    <row r="444" spans="1:19" s="2" customFormat="1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6"/>
    </row>
    <row r="445" spans="1:19" s="2" customFormat="1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6"/>
    </row>
    <row r="446" spans="1:19" s="2" customFormat="1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6"/>
    </row>
    <row r="447" spans="1:19" s="2" customFormat="1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6"/>
    </row>
    <row r="448" spans="1:19" s="2" customFormat="1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6"/>
    </row>
    <row r="449" spans="1:19" s="2" customFormat="1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6"/>
    </row>
    <row r="450" spans="1:19" s="2" customFormat="1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6"/>
    </row>
    <row r="451" spans="1:19" s="2" customFormat="1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6"/>
    </row>
    <row r="452" spans="1:19" s="2" customFormat="1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6"/>
    </row>
    <row r="453" spans="1:19" s="2" customFormat="1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6"/>
    </row>
    <row r="454" spans="1:19" s="2" customFormat="1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6"/>
    </row>
    <row r="455" spans="1:19" s="2" customFormat="1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6"/>
    </row>
    <row r="456" spans="1:19" s="2" customFormat="1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6"/>
    </row>
    <row r="457" spans="1:19" s="2" customFormat="1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6"/>
    </row>
    <row r="458" spans="1:19" s="2" customFormat="1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6"/>
    </row>
    <row r="459" spans="1:19" s="2" customFormat="1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6"/>
    </row>
    <row r="460" spans="1:19" s="2" customFormat="1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6"/>
    </row>
    <row r="461" spans="1:19" s="2" customFormat="1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6"/>
    </row>
    <row r="462" spans="1:19" s="2" customFormat="1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6"/>
    </row>
    <row r="463" spans="1:19" s="2" customFormat="1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6"/>
    </row>
    <row r="464" spans="1:19" s="2" customFormat="1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6"/>
    </row>
    <row r="465" spans="1:19" s="2" customFormat="1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6"/>
    </row>
    <row r="466" spans="1:19" s="2" customFormat="1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6"/>
    </row>
    <row r="467" spans="1:19" s="2" customFormat="1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6"/>
    </row>
    <row r="468" spans="1:19" s="2" customFormat="1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6"/>
    </row>
    <row r="469" spans="1:19" s="2" customFormat="1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6"/>
    </row>
    <row r="470" spans="1:19" s="2" customFormat="1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6"/>
    </row>
    <row r="471" spans="1:19" s="2" customFormat="1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6"/>
    </row>
    <row r="472" spans="1:19" s="2" customFormat="1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6"/>
    </row>
    <row r="473" spans="1:19" s="2" customFormat="1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6"/>
    </row>
    <row r="474" spans="1:19" s="2" customFormat="1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6"/>
    </row>
    <row r="475" spans="1:19" s="2" customFormat="1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6"/>
    </row>
    <row r="476" spans="1:19" s="2" customFormat="1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6"/>
    </row>
    <row r="477" spans="1:19" s="2" customFormat="1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6"/>
    </row>
    <row r="478" spans="1:19" s="2" customFormat="1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6"/>
    </row>
    <row r="479" spans="1:19" s="2" customFormat="1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6"/>
    </row>
    <row r="480" spans="1:19" s="2" customFormat="1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6"/>
    </row>
    <row r="481" spans="1:19" s="2" customFormat="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6"/>
    </row>
    <row r="482" spans="1:19" s="2" customFormat="1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6"/>
    </row>
    <row r="483" spans="1:19" s="2" customFormat="1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6"/>
    </row>
    <row r="484" spans="1:19" s="2" customFormat="1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6"/>
    </row>
    <row r="485" spans="1:19" s="2" customFormat="1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6"/>
    </row>
    <row r="486" spans="1:19" s="2" customFormat="1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6"/>
    </row>
    <row r="487" spans="1:19" s="2" customFormat="1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6"/>
    </row>
    <row r="488" spans="1:19" s="2" customFormat="1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6"/>
    </row>
    <row r="489" spans="1:19" s="2" customFormat="1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6"/>
    </row>
    <row r="490" spans="1:19" s="2" customFormat="1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6"/>
    </row>
    <row r="491" spans="1:19" s="2" customFormat="1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6"/>
    </row>
    <row r="492" spans="1:19" s="2" customFormat="1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6"/>
    </row>
    <row r="493" spans="1:19" s="2" customFormat="1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6"/>
    </row>
    <row r="494" spans="1:19" s="2" customFormat="1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6"/>
    </row>
    <row r="495" spans="1:19" s="2" customFormat="1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6"/>
    </row>
    <row r="496" spans="1:19" s="2" customFormat="1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6"/>
    </row>
    <row r="497" spans="1:19" s="2" customFormat="1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6"/>
    </row>
    <row r="498" spans="1:19" s="2" customFormat="1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6"/>
    </row>
    <row r="499" spans="1:19" s="2" customFormat="1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6"/>
    </row>
    <row r="500" spans="1:19" s="2" customFormat="1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6"/>
    </row>
    <row r="501" spans="1:19" s="2" customFormat="1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6"/>
    </row>
    <row r="502" spans="1:19" s="2" customFormat="1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6"/>
    </row>
    <row r="503" spans="1:19" s="2" customFormat="1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6"/>
    </row>
    <row r="504" spans="1:19" s="2" customFormat="1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6"/>
    </row>
    <row r="505" spans="1:19" s="2" customFormat="1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6"/>
    </row>
    <row r="506" spans="1:19" s="2" customFormat="1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6"/>
    </row>
    <row r="507" spans="1:19" s="2" customFormat="1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6"/>
    </row>
    <row r="508" spans="1:19" s="2" customFormat="1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6"/>
    </row>
    <row r="509" spans="1:19" s="2" customFormat="1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6"/>
    </row>
    <row r="510" spans="1:19" s="2" customFormat="1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6"/>
    </row>
    <row r="511" spans="1:19" s="2" customFormat="1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6"/>
    </row>
    <row r="512" spans="1:19" s="2" customFormat="1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6"/>
    </row>
    <row r="513" spans="1:19" s="2" customFormat="1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6"/>
    </row>
    <row r="514" spans="1:19" s="2" customFormat="1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6"/>
    </row>
    <row r="515" spans="1:19" s="2" customFormat="1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6"/>
    </row>
    <row r="516" spans="1:19" s="2" customFormat="1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6"/>
    </row>
    <row r="517" spans="1:19" s="2" customFormat="1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6"/>
    </row>
    <row r="518" spans="1:19" s="2" customFormat="1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6"/>
    </row>
    <row r="519" spans="1:19" s="2" customFormat="1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6"/>
    </row>
    <row r="520" spans="1:19" s="2" customFormat="1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6"/>
    </row>
    <row r="521" spans="1:19" s="2" customFormat="1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6"/>
    </row>
    <row r="522" spans="1:19" s="2" customFormat="1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6"/>
    </row>
    <row r="523" spans="1:19" s="2" customFormat="1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6"/>
    </row>
    <row r="524" spans="1:19" s="2" customFormat="1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6"/>
    </row>
    <row r="525" spans="1:19" s="2" customFormat="1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6"/>
    </row>
    <row r="526" spans="1:19" s="2" customFormat="1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6"/>
    </row>
    <row r="527" spans="1:19" s="2" customFormat="1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6"/>
    </row>
    <row r="528" spans="1:19" s="2" customFormat="1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6"/>
    </row>
    <row r="529" spans="1:19" s="2" customFormat="1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6"/>
    </row>
    <row r="530" spans="1:19" s="2" customFormat="1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6"/>
    </row>
    <row r="531" spans="1:19" s="2" customFormat="1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6"/>
    </row>
    <row r="532" spans="1:19" s="2" customFormat="1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6"/>
    </row>
    <row r="533" spans="1:19" s="2" customFormat="1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6"/>
    </row>
    <row r="534" spans="1:19" s="2" customFormat="1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6"/>
    </row>
    <row r="535" spans="1:19" s="2" customFormat="1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6"/>
    </row>
    <row r="536" spans="1:19" s="2" customFormat="1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6"/>
    </row>
    <row r="537" spans="1:19" s="2" customFormat="1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6"/>
    </row>
    <row r="538" spans="1:19" s="2" customFormat="1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6"/>
    </row>
    <row r="539" spans="1:19" s="2" customFormat="1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6"/>
    </row>
    <row r="540" spans="1:19" s="2" customFormat="1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6"/>
    </row>
    <row r="541" spans="1:19" s="2" customFormat="1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6"/>
    </row>
    <row r="542" spans="1:19" s="2" customFormat="1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6"/>
    </row>
    <row r="543" spans="1:19" s="2" customFormat="1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6"/>
    </row>
    <row r="544" spans="1:19" s="2" customFormat="1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6"/>
    </row>
    <row r="545" spans="1:19" s="2" customFormat="1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6"/>
    </row>
    <row r="546" spans="1:19" s="2" customFormat="1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6"/>
    </row>
    <row r="547" spans="1:19" s="2" customFormat="1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6"/>
    </row>
    <row r="548" spans="1:19" s="2" customFormat="1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6"/>
    </row>
    <row r="549" spans="1:19" s="2" customFormat="1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6"/>
    </row>
    <row r="550" spans="1:19" s="2" customFormat="1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6"/>
    </row>
    <row r="551" spans="1:19" s="2" customFormat="1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6"/>
    </row>
    <row r="552" spans="1:19" s="2" customFormat="1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6"/>
    </row>
    <row r="553" spans="1:19" s="2" customFormat="1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6"/>
    </row>
    <row r="554" spans="1:19" s="2" customFormat="1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6"/>
    </row>
    <row r="555" spans="1:19" s="2" customFormat="1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6"/>
    </row>
    <row r="556" spans="1:19" s="2" customFormat="1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6"/>
    </row>
    <row r="557" spans="1:19" s="2" customFormat="1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6"/>
    </row>
    <row r="558" spans="1:19" s="2" customFormat="1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6"/>
    </row>
    <row r="559" spans="1:19" s="2" customFormat="1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6"/>
    </row>
    <row r="560" spans="1:19" s="2" customFormat="1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6"/>
    </row>
    <row r="561" spans="1:19" s="2" customFormat="1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6"/>
    </row>
    <row r="562" spans="1:19" s="2" customFormat="1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6"/>
    </row>
    <row r="563" spans="1:19" s="2" customFormat="1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6"/>
    </row>
    <row r="564" spans="1:19" s="2" customFormat="1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6"/>
    </row>
    <row r="565" spans="1:19" s="2" customFormat="1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6"/>
    </row>
    <row r="566" spans="1:19" s="2" customFormat="1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6"/>
    </row>
    <row r="567" spans="1:19" s="2" customFormat="1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6"/>
    </row>
    <row r="568" spans="1:19" s="2" customFormat="1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6"/>
    </row>
    <row r="569" spans="1:19" s="2" customFormat="1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6"/>
    </row>
    <row r="570" spans="1:19" s="2" customFormat="1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6"/>
    </row>
    <row r="571" spans="1:19" s="2" customFormat="1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6"/>
    </row>
    <row r="572" spans="1:19" s="2" customFormat="1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6"/>
    </row>
    <row r="573" spans="1:19" s="2" customFormat="1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6"/>
    </row>
    <row r="574" spans="1:19" s="2" customFormat="1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6"/>
    </row>
    <row r="575" spans="1:19" s="2" customFormat="1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6"/>
    </row>
    <row r="576" spans="1:19" s="2" customFormat="1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6"/>
    </row>
    <row r="577" spans="1:19" s="2" customFormat="1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6"/>
    </row>
    <row r="578" spans="1:19" s="2" customFormat="1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6"/>
    </row>
    <row r="579" spans="1:19" s="2" customFormat="1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6"/>
    </row>
    <row r="580" spans="1:19" s="2" customFormat="1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6"/>
    </row>
    <row r="581" spans="1:19" s="2" customFormat="1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6"/>
    </row>
    <row r="582" spans="1:19" s="2" customFormat="1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6"/>
    </row>
    <row r="583" spans="1:19" s="2" customFormat="1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6"/>
    </row>
    <row r="584" spans="1:19" s="2" customFormat="1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6"/>
    </row>
    <row r="585" spans="1:19" s="2" customFormat="1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6"/>
    </row>
    <row r="586" spans="1:19" s="2" customFormat="1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6"/>
    </row>
    <row r="587" spans="1:19" s="2" customFormat="1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6"/>
    </row>
    <row r="588" spans="1:19" s="2" customFormat="1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6"/>
    </row>
    <row r="589" spans="1:19" s="2" customFormat="1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6"/>
    </row>
    <row r="590" spans="1:19" s="2" customFormat="1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6"/>
    </row>
    <row r="591" spans="1:19" s="2" customFormat="1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6"/>
    </row>
    <row r="592" spans="1:19" s="2" customFormat="1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6"/>
    </row>
    <row r="593" spans="1:19" s="2" customFormat="1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6"/>
    </row>
    <row r="594" spans="1:19" s="2" customFormat="1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6"/>
    </row>
    <row r="595" spans="1:19" s="2" customFormat="1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6"/>
    </row>
    <row r="596" spans="1:19" s="2" customFormat="1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6"/>
    </row>
    <row r="597" spans="1:19" s="2" customFormat="1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6"/>
    </row>
    <row r="598" spans="1:19" s="2" customFormat="1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6"/>
    </row>
    <row r="599" spans="1:19" s="2" customFormat="1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6"/>
    </row>
    <row r="600" spans="1:19" s="2" customFormat="1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6"/>
    </row>
    <row r="601" spans="1:19" s="2" customFormat="1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6"/>
    </row>
    <row r="602" spans="1:19" s="2" customFormat="1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6"/>
    </row>
    <row r="603" spans="1:19" s="2" customFormat="1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6"/>
    </row>
    <row r="604" spans="1:19" s="2" customFormat="1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6"/>
    </row>
    <row r="605" spans="1:19" s="2" customFormat="1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6"/>
    </row>
    <row r="606" spans="1:19" s="2" customFormat="1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6"/>
    </row>
    <row r="607" spans="1:19" s="2" customFormat="1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6"/>
    </row>
    <row r="608" spans="1:19" s="2" customFormat="1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6"/>
    </row>
    <row r="609" spans="1:19" s="2" customFormat="1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6"/>
    </row>
    <row r="610" spans="1:19" s="2" customFormat="1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6"/>
    </row>
    <row r="611" spans="1:19" s="2" customFormat="1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6"/>
    </row>
    <row r="612" spans="1:19" s="2" customFormat="1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6"/>
    </row>
    <row r="613" spans="1:19" s="2" customFormat="1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6"/>
    </row>
    <row r="614" spans="1:19" s="2" customFormat="1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6"/>
    </row>
    <row r="615" spans="1:19" s="2" customFormat="1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6"/>
    </row>
    <row r="616" spans="1:19" s="2" customFormat="1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6"/>
    </row>
    <row r="617" spans="1:19" s="2" customFormat="1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6"/>
    </row>
    <row r="618" spans="1:19" s="2" customFormat="1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6"/>
    </row>
    <row r="619" spans="1:19" s="2" customFormat="1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6"/>
    </row>
    <row r="620" spans="1:19" s="2" customFormat="1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6"/>
    </row>
    <row r="621" spans="1:19" s="2" customFormat="1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6"/>
    </row>
    <row r="622" spans="1:19" s="2" customFormat="1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6"/>
    </row>
    <row r="623" spans="1:19" s="2" customFormat="1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6"/>
    </row>
    <row r="624" spans="1:19" s="2" customFormat="1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6"/>
    </row>
    <row r="625" spans="1:19" s="2" customFormat="1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6"/>
    </row>
    <row r="626" spans="1:19" s="2" customFormat="1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6"/>
    </row>
    <row r="627" spans="1:19" s="2" customFormat="1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6"/>
    </row>
    <row r="628" spans="1:19" s="2" customFormat="1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6"/>
    </row>
    <row r="629" spans="1:19" s="2" customFormat="1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6"/>
    </row>
    <row r="630" spans="1:19" s="2" customFormat="1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6"/>
    </row>
    <row r="631" spans="1:19" s="2" customFormat="1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6"/>
    </row>
    <row r="632" spans="1:19" s="2" customFormat="1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6"/>
    </row>
    <row r="633" spans="1:19" s="2" customFormat="1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6"/>
    </row>
    <row r="634" spans="1:19" s="2" customFormat="1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6"/>
    </row>
    <row r="635" spans="1:19" s="2" customFormat="1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6"/>
    </row>
    <row r="636" spans="1:19" s="2" customFormat="1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6"/>
    </row>
    <row r="637" spans="1:19" s="2" customFormat="1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6"/>
    </row>
    <row r="638" spans="1:19" s="2" customFormat="1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6"/>
    </row>
    <row r="639" spans="1:19" s="2" customFormat="1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6"/>
    </row>
    <row r="640" spans="1:19" s="2" customFormat="1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6"/>
    </row>
    <row r="641" spans="1:19" s="2" customFormat="1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6"/>
    </row>
    <row r="642" spans="1:19" s="2" customFormat="1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6"/>
    </row>
    <row r="643" spans="1:19" s="2" customFormat="1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6"/>
    </row>
    <row r="644" spans="1:19" s="2" customFormat="1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6"/>
    </row>
    <row r="645" spans="1:19" s="2" customFormat="1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6"/>
    </row>
    <row r="646" spans="1:19" s="2" customFormat="1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6"/>
    </row>
    <row r="647" spans="1:19" s="2" customFormat="1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6"/>
    </row>
    <row r="648" spans="1:19" s="2" customFormat="1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6"/>
    </row>
    <row r="649" spans="1:19" s="2" customFormat="1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6"/>
    </row>
    <row r="650" spans="1:19" s="2" customFormat="1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6"/>
    </row>
    <row r="651" spans="1:19" s="2" customFormat="1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6"/>
    </row>
    <row r="652" spans="1:19" s="2" customFormat="1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6"/>
    </row>
    <row r="653" spans="1:19" s="2" customFormat="1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6"/>
    </row>
    <row r="654" spans="1:19" s="2" customFormat="1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6"/>
    </row>
    <row r="655" spans="1:19" s="2" customFormat="1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6"/>
    </row>
    <row r="656" spans="1:19" s="2" customFormat="1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6"/>
    </row>
    <row r="657" spans="1:19" s="2" customFormat="1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6"/>
    </row>
    <row r="658" spans="1:19" s="2" customFormat="1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6"/>
    </row>
    <row r="659" spans="1:19" s="2" customFormat="1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6"/>
    </row>
    <row r="660" spans="1:19" s="2" customFormat="1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6"/>
    </row>
    <row r="661" spans="1:19" s="2" customFormat="1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6"/>
    </row>
    <row r="662" spans="1:19" s="2" customFormat="1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6"/>
    </row>
    <row r="663" spans="1:19" s="2" customFormat="1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6"/>
    </row>
    <row r="664" spans="1:19" s="2" customFormat="1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6"/>
    </row>
    <row r="665" spans="1:19" s="2" customFormat="1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6"/>
    </row>
    <row r="666" spans="1:19" s="2" customFormat="1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6"/>
    </row>
    <row r="667" spans="1:19" s="2" customFormat="1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6"/>
    </row>
    <row r="668" spans="1:19" s="2" customFormat="1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6"/>
    </row>
    <row r="669" spans="1:19" s="2" customFormat="1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6"/>
    </row>
    <row r="670" spans="1:19" s="2" customFormat="1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6"/>
    </row>
    <row r="671" spans="1:19" s="2" customFormat="1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6"/>
    </row>
    <row r="672" spans="1:19" s="2" customFormat="1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6"/>
    </row>
    <row r="673" spans="1:19" s="2" customFormat="1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6"/>
    </row>
    <row r="674" spans="1:19" s="2" customFormat="1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6"/>
    </row>
    <row r="675" spans="1:19" s="2" customFormat="1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6"/>
    </row>
  </sheetData>
  <mergeCells count="6">
    <mergeCell ref="A84:R84"/>
    <mergeCell ref="A85:R85"/>
    <mergeCell ref="A1:R1"/>
    <mergeCell ref="A2:R2"/>
    <mergeCell ref="A44:R44"/>
    <mergeCell ref="A45:R45"/>
  </mergeCells>
  <phoneticPr fontId="3" type="noConversion"/>
  <printOptions gridLinesSet="0"/>
  <pageMargins left="1.1000000000000001" right="0.93" top="1.1200000000000001" bottom="0.5" header="0.5" footer="0.5"/>
  <pageSetup firstPageNumber="257" orientation="landscape" horizontalDpi="300" verticalDpi="300" r:id="rId1"/>
  <headerFooter alignWithMargins="0">
    <oddFooter>&amp;L&amp;"Times New Roman,Bold"HEALTH CARE FINANCING REVIEW/&amp;"Times New Roman,Regular"&amp;6 2009 Statistical Supplement</oddFooter>
  </headerFooter>
  <rowBreaks count="2" manualBreakCount="2">
    <brk id="43" max="18" man="1"/>
    <brk id="83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TABLE13.25</vt:lpstr>
      <vt:lpstr>TABLE13.25!Print_Area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2010-04-22T18:58:11Z</cp:lastPrinted>
  <dcterms:created xsi:type="dcterms:W3CDTF">1999-10-08T13:59:15Z</dcterms:created>
  <dcterms:modified xsi:type="dcterms:W3CDTF">2010-04-22T18:58:14Z</dcterms:modified>
</cp:coreProperties>
</file>