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7" sheetId="1" r:id="rId1"/>
  </sheets>
  <definedNames>
    <definedName name="_Regression_Int" localSheetId="0" hidden="1">1</definedName>
    <definedName name="_xlnm.Print_Area" localSheetId="0">TABLE13.7!$A$1:$W$106</definedName>
    <definedName name="Print_Area_MI">TABLE13.7!$A$1:$W$106</definedName>
  </definedNames>
  <calcPr calcId="125725"/>
</workbook>
</file>

<file path=xl/calcChain.xml><?xml version="1.0" encoding="utf-8"?>
<calcChain xmlns="http://schemas.openxmlformats.org/spreadsheetml/2006/main">
  <c r="V87" i="1"/>
  <c r="T87"/>
  <c r="R87"/>
  <c r="P87"/>
  <c r="E87"/>
  <c r="C87"/>
  <c r="C86"/>
  <c r="C85"/>
  <c r="C84"/>
  <c r="C83"/>
  <c r="C82"/>
  <c r="C81"/>
  <c r="V86"/>
  <c r="T86"/>
  <c r="R86"/>
  <c r="P86"/>
  <c r="E86"/>
  <c r="V85"/>
  <c r="T85"/>
  <c r="R85"/>
  <c r="P85"/>
  <c r="E85"/>
  <c r="V84"/>
  <c r="T84"/>
  <c r="R84"/>
  <c r="P84"/>
  <c r="E84"/>
  <c r="V83"/>
  <c r="T83"/>
  <c r="R83"/>
  <c r="P83"/>
  <c r="E83"/>
  <c r="V82"/>
  <c r="T82"/>
  <c r="R82"/>
  <c r="P82"/>
  <c r="E82"/>
  <c r="V81"/>
  <c r="T81"/>
  <c r="R81"/>
  <c r="P81"/>
  <c r="E81"/>
  <c r="N21"/>
  <c r="N69" s="1"/>
  <c r="V74"/>
  <c r="P78"/>
  <c r="R78"/>
  <c r="T78"/>
  <c r="V78"/>
  <c r="P79"/>
  <c r="R79"/>
  <c r="T79"/>
  <c r="V79"/>
  <c r="P80"/>
  <c r="R80"/>
  <c r="T80"/>
  <c r="V80"/>
  <c r="C72"/>
  <c r="E72"/>
  <c r="C73"/>
  <c r="E73"/>
  <c r="C74"/>
  <c r="E74"/>
  <c r="C75"/>
  <c r="E75"/>
  <c r="C76"/>
  <c r="E76"/>
  <c r="C77"/>
  <c r="E77"/>
  <c r="C78"/>
  <c r="E78"/>
  <c r="C79"/>
  <c r="E79"/>
  <c r="C80"/>
  <c r="E80"/>
  <c r="K80"/>
  <c r="I80"/>
  <c r="K77"/>
  <c r="I77"/>
  <c r="K76"/>
  <c r="I76"/>
  <c r="K75"/>
  <c r="I75"/>
  <c r="K74"/>
  <c r="I74"/>
  <c r="K73"/>
  <c r="I73"/>
  <c r="K72"/>
  <c r="I72"/>
  <c r="K71"/>
  <c r="I71"/>
  <c r="K70"/>
  <c r="I22"/>
  <c r="I70"/>
  <c r="K69"/>
  <c r="I69"/>
  <c r="K68"/>
  <c r="I68"/>
  <c r="K67"/>
  <c r="I67"/>
  <c r="K66"/>
  <c r="I66"/>
  <c r="K65"/>
  <c r="I65"/>
  <c r="K64"/>
  <c r="I64"/>
  <c r="K63"/>
  <c r="I63"/>
  <c r="K62"/>
  <c r="I62"/>
  <c r="K61"/>
  <c r="I61"/>
  <c r="K60"/>
  <c r="I60"/>
  <c r="K59"/>
  <c r="I59"/>
  <c r="K58"/>
  <c r="I58"/>
  <c r="K57"/>
  <c r="I57"/>
  <c r="K56"/>
  <c r="I56"/>
  <c r="K55"/>
  <c r="I55"/>
  <c r="N7"/>
  <c r="P77"/>
  <c r="N78"/>
  <c r="V77"/>
  <c r="T77"/>
  <c r="R77"/>
  <c r="V76"/>
  <c r="T76"/>
  <c r="R76"/>
  <c r="P76"/>
  <c r="V75"/>
  <c r="T75"/>
  <c r="R75"/>
  <c r="P75"/>
  <c r="T74"/>
  <c r="R74"/>
  <c r="P74"/>
  <c r="V73"/>
  <c r="T73"/>
  <c r="R73"/>
  <c r="P73"/>
  <c r="V72"/>
  <c r="T72"/>
  <c r="R72"/>
  <c r="P72"/>
  <c r="N24"/>
  <c r="V71"/>
  <c r="T71"/>
  <c r="R71"/>
  <c r="P71"/>
  <c r="E71"/>
  <c r="C71"/>
  <c r="V70"/>
  <c r="T70"/>
  <c r="R70"/>
  <c r="P70"/>
  <c r="E70"/>
  <c r="C70"/>
  <c r="V69"/>
  <c r="T69"/>
  <c r="R69"/>
  <c r="P69"/>
  <c r="E69"/>
  <c r="C69"/>
  <c r="V68"/>
  <c r="T68"/>
  <c r="R68"/>
  <c r="P68"/>
  <c r="N20"/>
  <c r="E68"/>
  <c r="C68"/>
  <c r="V67"/>
  <c r="T67"/>
  <c r="R67"/>
  <c r="P67"/>
  <c r="N19"/>
  <c r="E67"/>
  <c r="C67"/>
  <c r="V66"/>
  <c r="T66"/>
  <c r="R66"/>
  <c r="P66"/>
  <c r="E66"/>
  <c r="C66"/>
  <c r="V65"/>
  <c r="T65"/>
  <c r="R65"/>
  <c r="P65"/>
  <c r="E65"/>
  <c r="C65"/>
  <c r="V64"/>
  <c r="T64"/>
  <c r="R64"/>
  <c r="P64"/>
  <c r="E64"/>
  <c r="C64"/>
  <c r="V63"/>
  <c r="T63"/>
  <c r="R63"/>
  <c r="P63"/>
  <c r="E63"/>
  <c r="C63"/>
  <c r="V62"/>
  <c r="T62"/>
  <c r="R62"/>
  <c r="P62"/>
  <c r="E62"/>
  <c r="C62"/>
  <c r="V61"/>
  <c r="T61"/>
  <c r="R61"/>
  <c r="P61"/>
  <c r="E61"/>
  <c r="C61"/>
  <c r="V60"/>
  <c r="T60"/>
  <c r="R60"/>
  <c r="P60"/>
  <c r="N12"/>
  <c r="E60"/>
  <c r="C60"/>
  <c r="V59"/>
  <c r="T59"/>
  <c r="R59"/>
  <c r="P59"/>
  <c r="N11"/>
  <c r="E59"/>
  <c r="C59"/>
  <c r="V58"/>
  <c r="T58"/>
  <c r="R58"/>
  <c r="P58"/>
  <c r="N10"/>
  <c r="E58"/>
  <c r="C58"/>
  <c r="V57"/>
  <c r="T57"/>
  <c r="R57"/>
  <c r="P57"/>
  <c r="N9"/>
  <c r="E57"/>
  <c r="C57"/>
  <c r="V56"/>
  <c r="T56"/>
  <c r="R56"/>
  <c r="P56"/>
  <c r="N8"/>
  <c r="E56"/>
  <c r="C56"/>
  <c r="V55"/>
  <c r="T55"/>
  <c r="R55"/>
  <c r="P55"/>
  <c r="E55"/>
  <c r="C55"/>
  <c r="N23"/>
  <c r="N22"/>
  <c r="N18"/>
  <c r="N17"/>
  <c r="N16"/>
  <c r="N15"/>
  <c r="N14"/>
  <c r="N13"/>
</calcChain>
</file>

<file path=xl/sharedStrings.xml><?xml version="1.0" encoding="utf-8"?>
<sst xmlns="http://schemas.openxmlformats.org/spreadsheetml/2006/main" count="107" uniqueCount="71">
  <si>
    <t>Inpatient</t>
  </si>
  <si>
    <t>Nursing</t>
  </si>
  <si>
    <t>Home</t>
  </si>
  <si>
    <t>Year</t>
  </si>
  <si>
    <t>Hospital</t>
  </si>
  <si>
    <t xml:space="preserve">     ICF/MR</t>
  </si>
  <si>
    <t>Other</t>
  </si>
  <si>
    <t>Facility</t>
  </si>
  <si>
    <t>Physician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</si>
  <si>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</si>
  <si>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</si>
  <si>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</si>
  <si>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</si>
  <si>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</si>
  <si>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</si>
  <si>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</si>
  <si>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</si>
  <si>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</si>
  <si>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</si>
  <si>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</si>
  <si>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</si>
  <si>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</si>
  <si>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</si>
  <si>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</si>
  <si>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</si>
  <si>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</si>
  <si>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</si>
  <si>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</si>
  <si>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</si>
  <si>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</si>
  <si>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  ICF/MR</t>
  </si>
  <si>
    <t>Number Using Selected Service, in Thousands</t>
  </si>
  <si>
    <t>Percent of Unduplicated Total Using Selected Service</t>
  </si>
  <si>
    <t>1995</t>
  </si>
  <si>
    <t>1996</t>
  </si>
  <si>
    <t>1997</t>
  </si>
  <si>
    <t>1998</t>
  </si>
  <si>
    <t>1999</t>
  </si>
  <si>
    <t>2000</t>
  </si>
  <si>
    <t>Table 13.7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</si>
  <si>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</si>
  <si>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</si>
  <si>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</si>
  <si>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</si>
  <si>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</si>
  <si>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Health </t>
    </r>
    <r>
      <rPr>
        <vertAlign val="superscript"/>
        <sz val="8"/>
        <rFont val="Arial"/>
        <family val="2"/>
      </rPr>
      <t>3</t>
    </r>
  </si>
  <si>
    <t xml:space="preserve">  Home</t>
  </si>
  <si>
    <t xml:space="preserve">  Hospital</t>
  </si>
  <si>
    <t xml:space="preserve">  Outpatient</t>
  </si>
  <si>
    <t xml:space="preserve">  Drugs</t>
  </si>
  <si>
    <t xml:space="preserve">  Prescribed</t>
  </si>
  <si>
    <t xml:space="preserve">Medicaid Persons Served (Beneficiaries), Adults,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</si>
  <si>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</si>
  <si>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</si>
  <si>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</si>
  <si>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</si>
  <si>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>the reported fiscal year. This could inflate the number of users and lower the average payments per recipient.</t>
  </si>
  <si>
    <t xml:space="preserve">nursing facility services. It is possible that the combined number of recipients includes some persons who used both types of nursing facility care during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</si>
  <si>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</si>
  <si>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</si>
  <si>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 xml:space="preserve">community-based waiver servives (category not shown separately in table).  In 1999 the home and community-based waiver services were reclassified </t>
  </si>
  <si>
    <t>into the other related categories of service (category not shown separately in table).</t>
  </si>
  <si>
    <t>series as a person served (beneficiary). ICF/MR is Intermediate care facility for the mentally retarded.</t>
  </si>
  <si>
    <t xml:space="preserve">NOTES: Beginning fiscal year 1998, a Medicaid-eligible person who during the year, received only coverage for managed care benefits was included in this </t>
  </si>
  <si>
    <t xml:space="preserve">SOURCES: Centers for Medicare &amp; Medicaid Services, Center for Medicaid and State Operations: Statistical Report on Medical Care:  Eligibles, </t>
  </si>
  <si>
    <t xml:space="preserve">Recipients,Payments, and Services (HCFA-2082) and the Medicaid Statistical Information System (MSIS); data development by the Office of Research, </t>
  </si>
  <si>
    <t>Development, and Information.</t>
  </si>
  <si>
    <t>user count for each type of service and once in the total.</t>
  </si>
  <si>
    <t>Table 13.7—Continued</t>
  </si>
  <si>
    <t xml:space="preserve"> Fiscal Years 1975-2007</t>
  </si>
  <si>
    <t>Fiscal Years 1975-2007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</si>
</sst>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0.0_)"/>
    <numFmt numFmtId="166" formatCode="#,##0.0_);\(#,##0.0\)"/>
  </numFmts>
  <fonts count="8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3" fillId="0" borderId="0" xfId="0" applyFont="1"/>
    <xf numFmtId="164" fontId="4" fillId="0" borderId="0" xfId="0" applyFont="1"/>
    <xf numFmtId="37" fontId="3" fillId="0" borderId="0" xfId="0" applyNumberFormat="1" applyFont="1" applyAlignment="1" applyProtection="1">
      <alignment horizontal="right"/>
    </xf>
    <xf numFmtId="37" fontId="3" fillId="0" borderId="0" xfId="0" applyNumberFormat="1" applyFont="1" applyAlignment="1" applyProtection="1">
      <alignment horizontal="center"/>
    </xf>
    <xf numFmtId="37" fontId="3" fillId="0" borderId="0" xfId="0" applyNumberFormat="1" applyFont="1" applyBorder="1" applyAlignment="1" applyProtection="1">
      <alignment horizontal="center"/>
    </xf>
    <xf numFmtId="37" fontId="3" fillId="0" borderId="0" xfId="0" applyNumberFormat="1" applyFont="1" applyBorder="1" applyAlignment="1" applyProtection="1">
      <alignment horizontal="right"/>
    </xf>
    <xf numFmtId="164" fontId="3" fillId="0" borderId="0" xfId="0" applyFont="1" applyBorder="1"/>
    <xf numFmtId="37" fontId="3" fillId="0" borderId="1" xfId="0" applyNumberFormat="1" applyFont="1" applyBorder="1" applyAlignment="1" applyProtection="1">
      <alignment horizontal="right"/>
    </xf>
    <xf numFmtId="37" fontId="3" fillId="0" borderId="1" xfId="0" applyNumberFormat="1" applyFont="1" applyBorder="1" applyAlignment="1" applyProtection="1">
      <alignment horizontal="center"/>
    </xf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quotePrefix="1" applyFont="1" applyAlignment="1">
      <alignment horizontal="left"/>
    </xf>
    <xf numFmtId="164" fontId="6" fillId="0" borderId="0" xfId="0" applyFont="1" applyBorder="1"/>
    <xf numFmtId="164" fontId="6" fillId="0" borderId="0" xfId="0" applyFont="1" applyBorder="1" applyAlignment="1" applyProtection="1">
      <alignment horizontal="center"/>
    </xf>
    <xf numFmtId="164" fontId="6" fillId="0" borderId="0" xfId="0" applyFont="1" applyBorder="1" applyAlignment="1" applyProtection="1">
      <alignment horizontal="left"/>
    </xf>
    <xf numFmtId="164" fontId="6" fillId="0" borderId="0" xfId="0" applyFont="1"/>
    <xf numFmtId="164" fontId="1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1" xfId="0" applyFont="1" applyBorder="1"/>
    <xf numFmtId="164" fontId="6" fillId="0" borderId="2" xfId="0" applyFont="1" applyBorder="1"/>
    <xf numFmtId="37" fontId="6" fillId="0" borderId="0" xfId="0" applyNumberFormat="1" applyFont="1" applyProtection="1"/>
    <xf numFmtId="164" fontId="6" fillId="0" borderId="0" xfId="0" applyFont="1" applyProtection="1"/>
    <xf numFmtId="164" fontId="6" fillId="0" borderId="2" xfId="0" applyFont="1" applyBorder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Alignment="1" applyProtection="1">
      <alignment horizontal="center"/>
    </xf>
    <xf numFmtId="166" fontId="6" fillId="0" borderId="0" xfId="0" applyNumberFormat="1" applyFont="1" applyBorder="1" applyProtection="1"/>
    <xf numFmtId="165" fontId="6" fillId="0" borderId="0" xfId="0" applyNumberFormat="1" applyFont="1" applyProtection="1"/>
    <xf numFmtId="164" fontId="6" fillId="0" borderId="0" xfId="0" applyFont="1" applyBorder="1" applyProtection="1"/>
    <xf numFmtId="164" fontId="1" fillId="0" borderId="0" xfId="0" applyFont="1" applyBorder="1"/>
    <xf numFmtId="164" fontId="6" fillId="0" borderId="0" xfId="0" applyFont="1" applyBorder="1" applyAlignment="1">
      <alignment horizontal="left"/>
    </xf>
    <xf numFmtId="164" fontId="6" fillId="0" borderId="1" xfId="0" applyFont="1" applyBorder="1" applyAlignment="1">
      <alignment horizontal="left"/>
    </xf>
    <xf numFmtId="166" fontId="6" fillId="0" borderId="1" xfId="0" applyNumberFormat="1" applyFont="1" applyBorder="1" applyProtection="1"/>
    <xf numFmtId="164" fontId="6" fillId="0" borderId="0" xfId="0" applyFont="1" applyBorder="1" applyAlignment="1" applyProtection="1">
      <alignment horizontal="right"/>
    </xf>
    <xf numFmtId="164" fontId="6" fillId="0" borderId="0" xfId="0" applyFont="1" applyAlignment="1" applyProtection="1">
      <alignment horizontal="right"/>
    </xf>
    <xf numFmtId="164" fontId="6" fillId="0" borderId="0" xfId="0" applyFont="1" applyBorder="1" applyAlignment="1" applyProtection="1">
      <alignment horizontal="centerContinuous"/>
    </xf>
    <xf numFmtId="164" fontId="6" fillId="0" borderId="2" xfId="0" quotePrefix="1" applyFont="1" applyBorder="1" applyAlignment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F107"/>
  <sheetViews>
    <sheetView showGridLines="0" tabSelected="1" zoomScaleNormal="100" zoomScaleSheetLayoutView="100" workbookViewId="0">
      <selection activeCell="R85" sqref="R85"/>
    </sheetView>
  </sheetViews>
  <sheetFormatPr defaultColWidth="9.796875" defaultRowHeight="9"/>
  <cols>
    <col min="1" max="1" width="9" style="6" customWidth="1"/>
    <col min="2" max="2" width="5" style="6" customWidth="1"/>
    <col min="3" max="3" width="8.796875" style="6" customWidth="1"/>
    <col min="4" max="4" width="5" style="6" customWidth="1"/>
    <col min="5" max="5" width="8.796875" style="6" customWidth="1"/>
    <col min="6" max="6" width="5" style="6" customWidth="1"/>
    <col min="7" max="7" width="8.796875" style="6" customWidth="1"/>
    <col min="8" max="8" width="5" style="6" customWidth="1"/>
    <col min="9" max="9" width="0" style="6" hidden="1" customWidth="1"/>
    <col min="10" max="10" width="1.796875" style="6" hidden="1" customWidth="1"/>
    <col min="11" max="11" width="0" style="6" hidden="1" customWidth="1"/>
    <col min="12" max="12" width="1.19921875" style="6" hidden="1" customWidth="1"/>
    <col min="13" max="13" width="1.796875" style="6" customWidth="1"/>
    <col min="14" max="14" width="7.796875" style="6" customWidth="1"/>
    <col min="15" max="15" width="6" style="6" customWidth="1"/>
    <col min="16" max="16" width="8.796875" style="6" customWidth="1"/>
    <col min="17" max="17" width="5" style="6" customWidth="1"/>
    <col min="18" max="18" width="11" style="6" customWidth="1"/>
    <col min="19" max="19" width="5" style="6" customWidth="1"/>
    <col min="20" max="20" width="7.796875" style="6" customWidth="1"/>
    <col min="21" max="21" width="5" style="6" customWidth="1"/>
    <col min="22" max="22" width="11" style="6" customWidth="1"/>
    <col min="23" max="23" width="1" style="6" customWidth="1"/>
    <col min="24" max="32" width="9.796875" style="6"/>
  </cols>
  <sheetData>
    <row r="1" spans="1:32" s="1" customFormat="1" ht="15" customHeight="1">
      <c r="A1" s="45" t="s">
        <v>39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"/>
      <c r="Y1" s="4"/>
      <c r="Z1" s="4"/>
      <c r="AA1" s="4"/>
      <c r="AB1" s="4"/>
      <c r="AC1" s="4"/>
      <c r="AD1" s="4"/>
      <c r="AE1" s="4"/>
      <c r="AF1" s="4"/>
    </row>
    <row r="2" spans="1:32" s="2" customFormat="1" ht="15" customHeight="1">
      <c r="A2" s="47" t="s">
        <v>51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5"/>
      <c r="Y2" s="5"/>
      <c r="Z2" s="5"/>
      <c r="AA2" s="5"/>
      <c r="AB2" s="5"/>
      <c r="AC2" s="5"/>
      <c r="AD2" s="5"/>
      <c r="AE2" s="5"/>
      <c r="AF2" s="5"/>
    </row>
    <row r="3" spans="1:32" s="2" customFormat="1" ht="15" customHeight="1">
      <c r="A3" s="46" t="s">
        <v>70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5"/>
      <c r="Y3" s="5"/>
      <c r="Z3" s="5"/>
      <c r="AA3" s="5"/>
      <c r="AB3" s="5"/>
      <c r="AC3" s="5"/>
      <c r="AD3" s="5"/>
      <c r="AE3" s="5"/>
      <c r="AF3" s="5"/>
    </row>
    <row r="4" spans="1:32" s="24" customFormat="1" ht="10.15" customHeight="1">
      <c r="A4" s="20"/>
      <c r="B4" s="20"/>
      <c r="C4" s="20"/>
      <c r="D4" s="20"/>
      <c r="E4" s="21" t="s">
        <v>0</v>
      </c>
      <c r="F4" s="20"/>
      <c r="G4" s="20"/>
      <c r="H4" s="20"/>
      <c r="I4" s="20"/>
      <c r="J4" s="20"/>
      <c r="K4" s="21" t="s">
        <v>1</v>
      </c>
      <c r="L4" s="20"/>
      <c r="M4" s="20"/>
      <c r="N4" s="43" t="s">
        <v>1</v>
      </c>
      <c r="O4" s="20"/>
      <c r="P4" s="20"/>
      <c r="Q4" s="20"/>
      <c r="R4" s="21" t="s">
        <v>48</v>
      </c>
      <c r="S4" s="20"/>
      <c r="T4" s="21" t="s">
        <v>46</v>
      </c>
      <c r="U4" s="20"/>
      <c r="V4" s="21" t="s">
        <v>50</v>
      </c>
      <c r="W4" s="20"/>
      <c r="X4" s="23"/>
      <c r="Y4" s="23"/>
      <c r="Z4" s="23"/>
      <c r="AA4" s="23"/>
      <c r="AB4" s="23"/>
      <c r="AC4" s="23"/>
      <c r="AD4" s="23"/>
      <c r="AE4" s="23"/>
      <c r="AF4" s="23"/>
    </row>
    <row r="5" spans="1:32" s="24" customFormat="1" ht="13.5" customHeight="1">
      <c r="A5" s="25" t="s">
        <v>3</v>
      </c>
      <c r="B5" s="23"/>
      <c r="C5" s="25" t="s">
        <v>42</v>
      </c>
      <c r="D5" s="23"/>
      <c r="E5" s="26" t="s">
        <v>4</v>
      </c>
      <c r="F5" s="23"/>
      <c r="G5" s="25" t="s">
        <v>5</v>
      </c>
      <c r="H5" s="23"/>
      <c r="I5" s="26" t="s">
        <v>6</v>
      </c>
      <c r="J5" s="23"/>
      <c r="K5" s="26" t="s">
        <v>7</v>
      </c>
      <c r="L5" s="23"/>
      <c r="M5" s="23"/>
      <c r="N5" s="25" t="s">
        <v>43</v>
      </c>
      <c r="O5" s="23"/>
      <c r="P5" s="26" t="s">
        <v>8</v>
      </c>
      <c r="Q5" s="23"/>
      <c r="R5" s="26" t="s">
        <v>47</v>
      </c>
      <c r="S5" s="23"/>
      <c r="T5" s="25" t="s">
        <v>45</v>
      </c>
      <c r="U5" s="23"/>
      <c r="V5" s="26" t="s">
        <v>49</v>
      </c>
      <c r="W5" s="27"/>
      <c r="X5" s="23"/>
      <c r="Y5" s="23"/>
      <c r="Z5" s="23"/>
      <c r="AA5" s="23"/>
      <c r="AB5" s="23"/>
      <c r="AC5" s="23"/>
      <c r="AD5" s="23"/>
      <c r="AE5" s="23"/>
      <c r="AF5" s="23"/>
    </row>
    <row r="6" spans="1:32" s="24" customFormat="1" ht="10.5" customHeight="1">
      <c r="A6" s="28"/>
      <c r="B6" s="28"/>
      <c r="C6" s="44" t="s">
        <v>31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23"/>
      <c r="X6" s="23"/>
      <c r="Y6" s="23"/>
      <c r="Z6" s="23"/>
      <c r="AA6" s="23"/>
      <c r="AB6" s="23"/>
      <c r="AC6" s="23"/>
      <c r="AD6" s="23"/>
      <c r="AE6" s="23"/>
      <c r="AF6" s="23"/>
    </row>
    <row r="7" spans="1:32" s="24" customFormat="1" ht="10.15" customHeight="1">
      <c r="A7" s="25" t="s">
        <v>9</v>
      </c>
      <c r="B7" s="23"/>
      <c r="C7" s="29">
        <v>4529</v>
      </c>
      <c r="D7" s="23"/>
      <c r="E7" s="29">
        <v>930</v>
      </c>
      <c r="F7" s="23"/>
      <c r="G7" s="8">
        <v>-4</v>
      </c>
      <c r="H7" s="23"/>
      <c r="I7" s="30">
        <v>3</v>
      </c>
      <c r="J7" s="23"/>
      <c r="K7" s="30">
        <v>2</v>
      </c>
      <c r="L7" s="23"/>
      <c r="M7" s="23"/>
      <c r="N7" s="29">
        <f t="shared" ref="N7:N24" si="0">I7+K7</f>
        <v>5</v>
      </c>
      <c r="O7" s="23"/>
      <c r="P7" s="29">
        <v>3368</v>
      </c>
      <c r="Q7" s="23"/>
      <c r="R7" s="29">
        <v>1896</v>
      </c>
      <c r="S7" s="23"/>
      <c r="T7" s="29">
        <v>50</v>
      </c>
      <c r="U7" s="23"/>
      <c r="V7" s="29">
        <v>3168</v>
      </c>
      <c r="W7" s="23"/>
      <c r="X7" s="23"/>
      <c r="Y7" s="23"/>
      <c r="Z7" s="23"/>
      <c r="AA7" s="23"/>
      <c r="AB7" s="23"/>
      <c r="AC7" s="23"/>
      <c r="AD7" s="23"/>
      <c r="AE7" s="23"/>
      <c r="AF7" s="23"/>
    </row>
    <row r="8" spans="1:32" s="24" customFormat="1" ht="10.15" customHeight="1">
      <c r="A8" s="25" t="s">
        <v>10</v>
      </c>
      <c r="B8" s="23"/>
      <c r="C8" s="29">
        <v>4773</v>
      </c>
      <c r="D8" s="23"/>
      <c r="E8" s="29">
        <v>959</v>
      </c>
      <c r="F8" s="23"/>
      <c r="G8" s="29">
        <v>1</v>
      </c>
      <c r="H8" s="23"/>
      <c r="I8" s="30">
        <v>1</v>
      </c>
      <c r="J8" s="23"/>
      <c r="K8" s="30">
        <v>2</v>
      </c>
      <c r="L8" s="23"/>
      <c r="M8" s="23"/>
      <c r="N8" s="29">
        <f t="shared" si="0"/>
        <v>3</v>
      </c>
      <c r="O8" s="23"/>
      <c r="P8" s="29">
        <v>3437</v>
      </c>
      <c r="Q8" s="23"/>
      <c r="R8" s="29">
        <v>2127</v>
      </c>
      <c r="S8" s="23"/>
      <c r="T8" s="29">
        <v>31</v>
      </c>
      <c r="U8" s="23"/>
      <c r="V8" s="29">
        <v>3329</v>
      </c>
      <c r="W8" s="23"/>
      <c r="X8" s="23"/>
      <c r="Y8" s="23"/>
      <c r="Z8" s="23"/>
      <c r="AA8" s="23"/>
      <c r="AB8" s="23"/>
      <c r="AC8" s="23"/>
      <c r="AD8" s="23"/>
      <c r="AE8" s="23"/>
      <c r="AF8" s="23"/>
    </row>
    <row r="9" spans="1:32" s="24" customFormat="1" ht="10.15" customHeight="1">
      <c r="A9" s="25" t="s">
        <v>11</v>
      </c>
      <c r="B9" s="23"/>
      <c r="C9" s="29">
        <v>4785</v>
      </c>
      <c r="D9" s="23"/>
      <c r="E9" s="29">
        <v>993</v>
      </c>
      <c r="F9" s="23"/>
      <c r="G9" s="29">
        <v>2</v>
      </c>
      <c r="H9" s="23"/>
      <c r="I9" s="30">
        <v>1</v>
      </c>
      <c r="J9" s="23"/>
      <c r="K9" s="30">
        <v>2</v>
      </c>
      <c r="L9" s="23"/>
      <c r="M9" s="23"/>
      <c r="N9" s="29">
        <f t="shared" si="0"/>
        <v>3</v>
      </c>
      <c r="O9" s="23"/>
      <c r="P9" s="29">
        <v>3571</v>
      </c>
      <c r="Q9" s="23"/>
      <c r="R9" s="29">
        <v>2183</v>
      </c>
      <c r="S9" s="23"/>
      <c r="T9" s="29">
        <v>36</v>
      </c>
      <c r="U9" s="23"/>
      <c r="V9" s="29">
        <v>3415</v>
      </c>
      <c r="W9" s="23"/>
      <c r="X9" s="23"/>
      <c r="Y9" s="23"/>
      <c r="Z9" s="23"/>
      <c r="AA9" s="23"/>
      <c r="AB9" s="23"/>
      <c r="AC9" s="23"/>
      <c r="AD9" s="23"/>
      <c r="AE9" s="23"/>
      <c r="AF9" s="23"/>
    </row>
    <row r="10" spans="1:32" s="24" customFormat="1" ht="10.15" customHeight="1">
      <c r="A10" s="25" t="s">
        <v>12</v>
      </c>
      <c r="B10" s="23"/>
      <c r="C10" s="29">
        <v>4643</v>
      </c>
      <c r="D10" s="23"/>
      <c r="E10" s="29">
        <v>975</v>
      </c>
      <c r="F10" s="23"/>
      <c r="G10" s="29">
        <v>2</v>
      </c>
      <c r="H10" s="23"/>
      <c r="I10" s="30">
        <v>1</v>
      </c>
      <c r="J10" s="23"/>
      <c r="K10" s="30">
        <v>2</v>
      </c>
      <c r="L10" s="23"/>
      <c r="M10" s="23"/>
      <c r="N10" s="29">
        <f t="shared" si="0"/>
        <v>3</v>
      </c>
      <c r="O10" s="23"/>
      <c r="P10" s="29">
        <v>3469</v>
      </c>
      <c r="Q10" s="23"/>
      <c r="R10" s="29">
        <v>2161</v>
      </c>
      <c r="S10" s="23"/>
      <c r="T10" s="29">
        <v>29</v>
      </c>
      <c r="U10" s="23"/>
      <c r="V10" s="29">
        <v>3460</v>
      </c>
      <c r="W10" s="23"/>
      <c r="X10" s="23"/>
      <c r="Y10" s="23"/>
      <c r="Z10" s="23"/>
      <c r="AA10" s="23"/>
      <c r="AB10" s="23"/>
      <c r="AC10" s="23"/>
      <c r="AD10" s="23"/>
      <c r="AE10" s="23"/>
      <c r="AF10" s="23"/>
    </row>
    <row r="11" spans="1:32" s="24" customFormat="1" ht="9.75" customHeight="1">
      <c r="A11" s="25" t="s">
        <v>13</v>
      </c>
      <c r="B11" s="23"/>
      <c r="C11" s="29">
        <v>4570</v>
      </c>
      <c r="D11" s="23"/>
      <c r="E11" s="29">
        <v>970</v>
      </c>
      <c r="F11" s="23"/>
      <c r="G11" s="29">
        <v>2</v>
      </c>
      <c r="H11" s="23"/>
      <c r="I11" s="30">
        <v>1</v>
      </c>
      <c r="J11" s="23"/>
      <c r="K11" s="30">
        <v>1</v>
      </c>
      <c r="L11" s="23"/>
      <c r="M11" s="23"/>
      <c r="N11" s="29">
        <f t="shared" si="0"/>
        <v>2</v>
      </c>
      <c r="O11" s="23"/>
      <c r="P11" s="29">
        <v>3411</v>
      </c>
      <c r="Q11" s="23"/>
      <c r="R11" s="29">
        <v>1985</v>
      </c>
      <c r="S11" s="23"/>
      <c r="T11" s="29">
        <v>28</v>
      </c>
      <c r="U11" s="23"/>
      <c r="V11" s="29">
        <v>3288</v>
      </c>
      <c r="W11" s="23"/>
      <c r="X11" s="23"/>
      <c r="Y11" s="23"/>
      <c r="Z11" s="23"/>
      <c r="AA11" s="23"/>
      <c r="AB11" s="23"/>
      <c r="AC11" s="23"/>
      <c r="AD11" s="23"/>
      <c r="AE11" s="23"/>
      <c r="AF11" s="23"/>
    </row>
    <row r="12" spans="1:32" s="24" customFormat="1" ht="10.15" customHeight="1">
      <c r="A12" s="25" t="s">
        <v>14</v>
      </c>
      <c r="B12" s="23"/>
      <c r="C12" s="29">
        <v>4877</v>
      </c>
      <c r="D12" s="23"/>
      <c r="E12" s="29">
        <v>1000</v>
      </c>
      <c r="F12" s="23"/>
      <c r="G12" s="29">
        <v>3</v>
      </c>
      <c r="H12" s="23"/>
      <c r="I12" s="30">
        <v>5</v>
      </c>
      <c r="J12" s="23"/>
      <c r="K12" s="30">
        <v>4</v>
      </c>
      <c r="L12" s="23"/>
      <c r="M12" s="23"/>
      <c r="N12" s="29">
        <f t="shared" si="0"/>
        <v>9</v>
      </c>
      <c r="O12" s="23"/>
      <c r="P12" s="29">
        <v>3206</v>
      </c>
      <c r="Q12" s="23"/>
      <c r="R12" s="29">
        <v>2485</v>
      </c>
      <c r="S12" s="23"/>
      <c r="T12" s="29">
        <v>41</v>
      </c>
      <c r="U12" s="23"/>
      <c r="V12" s="29">
        <v>3173</v>
      </c>
      <c r="W12" s="23"/>
      <c r="X12" s="23"/>
      <c r="Y12" s="23"/>
      <c r="Z12" s="23"/>
      <c r="AA12" s="23"/>
      <c r="AB12" s="23"/>
      <c r="AC12" s="23"/>
      <c r="AD12" s="23"/>
      <c r="AE12" s="23"/>
      <c r="AF12" s="23"/>
    </row>
    <row r="13" spans="1:32" s="24" customFormat="1" ht="10.15" customHeight="1">
      <c r="A13" s="25" t="s">
        <v>15</v>
      </c>
      <c r="B13" s="23"/>
      <c r="C13" s="29">
        <v>5187</v>
      </c>
      <c r="D13" s="23"/>
      <c r="E13" s="29">
        <v>1035</v>
      </c>
      <c r="F13" s="23"/>
      <c r="G13" s="29">
        <v>1</v>
      </c>
      <c r="H13" s="23"/>
      <c r="I13" s="30">
        <v>1</v>
      </c>
      <c r="J13" s="23"/>
      <c r="K13" s="30">
        <v>1</v>
      </c>
      <c r="L13" s="23"/>
      <c r="M13" s="23"/>
      <c r="N13" s="29">
        <f t="shared" si="0"/>
        <v>2</v>
      </c>
      <c r="O13" s="23"/>
      <c r="P13" s="29">
        <v>3498</v>
      </c>
      <c r="Q13" s="23"/>
      <c r="R13" s="29">
        <v>2657</v>
      </c>
      <c r="S13" s="23"/>
      <c r="T13" s="29">
        <v>39</v>
      </c>
      <c r="U13" s="23"/>
      <c r="V13" s="29">
        <v>3501</v>
      </c>
      <c r="W13" s="23"/>
      <c r="X13" s="23"/>
      <c r="Y13" s="23"/>
      <c r="Z13" s="23"/>
      <c r="AA13" s="23"/>
      <c r="AB13" s="23"/>
      <c r="AC13" s="23"/>
      <c r="AD13" s="23"/>
      <c r="AE13" s="23"/>
      <c r="AF13" s="23"/>
    </row>
    <row r="14" spans="1:32" s="24" customFormat="1" ht="10.15" customHeight="1">
      <c r="A14" s="25" t="s">
        <v>16</v>
      </c>
      <c r="B14" s="23"/>
      <c r="C14" s="29">
        <v>5356</v>
      </c>
      <c r="D14" s="23"/>
      <c r="E14" s="29">
        <v>1035</v>
      </c>
      <c r="F14" s="23"/>
      <c r="G14" s="8">
        <v>-4</v>
      </c>
      <c r="H14" s="23"/>
      <c r="I14" s="30">
        <v>0</v>
      </c>
      <c r="J14" s="23"/>
      <c r="K14" s="30">
        <v>1</v>
      </c>
      <c r="L14" s="23"/>
      <c r="M14" s="23"/>
      <c r="N14" s="29">
        <f t="shared" si="0"/>
        <v>1</v>
      </c>
      <c r="O14" s="23"/>
      <c r="P14" s="29">
        <v>3555</v>
      </c>
      <c r="Q14" s="23"/>
      <c r="R14" s="29">
        <v>2755</v>
      </c>
      <c r="S14" s="23"/>
      <c r="T14" s="29">
        <v>38</v>
      </c>
      <c r="U14" s="23"/>
      <c r="V14" s="29">
        <v>3493</v>
      </c>
      <c r="W14" s="23"/>
      <c r="X14" s="23"/>
      <c r="Y14" s="23"/>
      <c r="Z14" s="23"/>
      <c r="AA14" s="23"/>
      <c r="AB14" s="23"/>
      <c r="AC14" s="23"/>
      <c r="AD14" s="23"/>
      <c r="AE14" s="23"/>
      <c r="AF14" s="23"/>
    </row>
    <row r="15" spans="1:32" s="24" customFormat="1" ht="10.15" customHeight="1">
      <c r="A15" s="25" t="s">
        <v>17</v>
      </c>
      <c r="B15" s="23"/>
      <c r="C15" s="29">
        <v>5592</v>
      </c>
      <c r="D15" s="23"/>
      <c r="E15" s="29">
        <v>1078</v>
      </c>
      <c r="F15" s="23"/>
      <c r="G15" s="29">
        <v>1</v>
      </c>
      <c r="H15" s="23"/>
      <c r="I15" s="30">
        <v>1</v>
      </c>
      <c r="J15" s="23"/>
      <c r="K15" s="30">
        <v>1</v>
      </c>
      <c r="L15" s="23"/>
      <c r="M15" s="23"/>
      <c r="N15" s="29">
        <f t="shared" si="0"/>
        <v>2</v>
      </c>
      <c r="O15" s="23"/>
      <c r="P15" s="29">
        <v>3684</v>
      </c>
      <c r="Q15" s="23"/>
      <c r="R15" s="29">
        <v>2916</v>
      </c>
      <c r="S15" s="23"/>
      <c r="T15" s="29">
        <v>34</v>
      </c>
      <c r="U15" s="23"/>
      <c r="V15" s="29">
        <v>3639</v>
      </c>
      <c r="W15" s="23"/>
      <c r="X15" s="23"/>
      <c r="Y15" s="23"/>
      <c r="Z15" s="23"/>
      <c r="AA15" s="23"/>
      <c r="AB15" s="23"/>
      <c r="AC15" s="23"/>
      <c r="AD15" s="23"/>
      <c r="AE15" s="23"/>
      <c r="AF15" s="23"/>
    </row>
    <row r="16" spans="1:32" s="24" customFormat="1" ht="10.15" customHeight="1">
      <c r="A16" s="25" t="s">
        <v>18</v>
      </c>
      <c r="B16" s="23"/>
      <c r="C16" s="29">
        <v>5600</v>
      </c>
      <c r="D16" s="23"/>
      <c r="E16" s="29">
        <v>1006</v>
      </c>
      <c r="F16" s="23"/>
      <c r="G16" s="8">
        <v>-4</v>
      </c>
      <c r="H16" s="23"/>
      <c r="I16" s="30">
        <v>1</v>
      </c>
      <c r="J16" s="23"/>
      <c r="K16" s="30">
        <v>1</v>
      </c>
      <c r="L16" s="23"/>
      <c r="M16" s="23"/>
      <c r="N16" s="29">
        <f t="shared" si="0"/>
        <v>2</v>
      </c>
      <c r="O16" s="23"/>
      <c r="P16" s="29">
        <v>3696</v>
      </c>
      <c r="Q16" s="23"/>
      <c r="R16" s="29">
        <v>2894</v>
      </c>
      <c r="S16" s="23"/>
      <c r="T16" s="29">
        <v>38</v>
      </c>
      <c r="U16" s="23"/>
      <c r="V16" s="29">
        <v>3663</v>
      </c>
      <c r="W16" s="23"/>
      <c r="X16" s="23"/>
      <c r="Y16" s="23"/>
      <c r="Z16" s="23"/>
      <c r="AA16" s="23"/>
      <c r="AB16" s="23"/>
      <c r="AC16" s="23"/>
      <c r="AD16" s="23"/>
      <c r="AE16" s="23"/>
      <c r="AF16" s="23"/>
    </row>
    <row r="17" spans="1:32" s="24" customFormat="1" ht="10.15" customHeight="1">
      <c r="A17" s="25" t="s">
        <v>19</v>
      </c>
      <c r="B17" s="23"/>
      <c r="C17" s="29">
        <v>5518</v>
      </c>
      <c r="D17" s="23"/>
      <c r="E17" s="29">
        <v>990</v>
      </c>
      <c r="F17" s="23"/>
      <c r="G17" s="8">
        <v>-4</v>
      </c>
      <c r="H17" s="23"/>
      <c r="I17" s="30">
        <v>1</v>
      </c>
      <c r="J17" s="23"/>
      <c r="K17" s="30">
        <v>1</v>
      </c>
      <c r="L17" s="23"/>
      <c r="M17" s="23"/>
      <c r="N17" s="29">
        <f t="shared" si="0"/>
        <v>2</v>
      </c>
      <c r="O17" s="23"/>
      <c r="P17" s="29">
        <v>3635</v>
      </c>
      <c r="Q17" s="23"/>
      <c r="R17" s="29">
        <v>2933</v>
      </c>
      <c r="S17" s="23"/>
      <c r="T17" s="29">
        <v>46</v>
      </c>
      <c r="U17" s="23"/>
      <c r="V17" s="29">
        <v>3562</v>
      </c>
      <c r="W17" s="23"/>
      <c r="X17" s="23"/>
      <c r="Y17" s="23"/>
      <c r="Z17" s="23"/>
      <c r="AA17" s="23"/>
      <c r="AB17" s="23"/>
      <c r="AC17" s="23"/>
      <c r="AD17" s="23"/>
      <c r="AE17" s="23"/>
      <c r="AF17" s="23"/>
    </row>
    <row r="18" spans="1:32" s="24" customFormat="1" ht="10.15" customHeight="1">
      <c r="A18" s="25" t="s">
        <v>20</v>
      </c>
      <c r="B18" s="23"/>
      <c r="C18" s="29">
        <v>5647</v>
      </c>
      <c r="D18" s="23"/>
      <c r="E18" s="29">
        <v>1016</v>
      </c>
      <c r="F18" s="23"/>
      <c r="G18" s="8">
        <v>-4</v>
      </c>
      <c r="H18" s="23"/>
      <c r="I18" s="30">
        <v>1</v>
      </c>
      <c r="J18" s="23"/>
      <c r="K18" s="30">
        <v>1</v>
      </c>
      <c r="L18" s="23"/>
      <c r="M18" s="23"/>
      <c r="N18" s="29">
        <f t="shared" si="0"/>
        <v>2</v>
      </c>
      <c r="O18" s="23"/>
      <c r="P18" s="29">
        <v>3699</v>
      </c>
      <c r="Q18" s="23"/>
      <c r="R18" s="29">
        <v>3060</v>
      </c>
      <c r="S18" s="23"/>
      <c r="T18" s="29">
        <v>59</v>
      </c>
      <c r="U18" s="23"/>
      <c r="V18" s="29">
        <v>3681</v>
      </c>
      <c r="W18" s="23"/>
      <c r="X18" s="23"/>
      <c r="Y18" s="23"/>
      <c r="Z18" s="23"/>
      <c r="AA18" s="23"/>
      <c r="AB18" s="23"/>
      <c r="AC18" s="23"/>
      <c r="AD18" s="23"/>
      <c r="AE18" s="23"/>
      <c r="AF18" s="23"/>
    </row>
    <row r="19" spans="1:32" s="24" customFormat="1" ht="11.25">
      <c r="A19" s="25" t="s">
        <v>21</v>
      </c>
      <c r="B19" s="23"/>
      <c r="C19" s="29">
        <v>5599</v>
      </c>
      <c r="D19" s="23"/>
      <c r="E19" s="29">
        <v>1067</v>
      </c>
      <c r="F19" s="23"/>
      <c r="G19" s="8">
        <v>-4</v>
      </c>
      <c r="H19" s="23"/>
      <c r="I19" s="30">
        <v>2</v>
      </c>
      <c r="J19" s="23"/>
      <c r="K19" s="30">
        <v>2</v>
      </c>
      <c r="L19" s="23"/>
      <c r="M19" s="23"/>
      <c r="N19" s="29">
        <f t="shared" si="0"/>
        <v>4</v>
      </c>
      <c r="O19" s="23"/>
      <c r="P19" s="29">
        <v>3704</v>
      </c>
      <c r="Q19" s="23"/>
      <c r="R19" s="29">
        <v>3072</v>
      </c>
      <c r="S19" s="23"/>
      <c r="T19" s="29">
        <v>46</v>
      </c>
      <c r="U19" s="23"/>
      <c r="V19" s="29">
        <v>3658</v>
      </c>
      <c r="W19" s="23"/>
      <c r="X19" s="23"/>
      <c r="Y19" s="23"/>
      <c r="Z19" s="23"/>
      <c r="AA19" s="23"/>
      <c r="AB19" s="23"/>
      <c r="AC19" s="23"/>
      <c r="AD19" s="23"/>
      <c r="AE19" s="23"/>
      <c r="AF19" s="23"/>
    </row>
    <row r="20" spans="1:32" s="24" customFormat="1" ht="11.25">
      <c r="A20" s="25" t="s">
        <v>22</v>
      </c>
      <c r="B20" s="23"/>
      <c r="C20" s="29">
        <v>5503</v>
      </c>
      <c r="D20" s="23"/>
      <c r="E20" s="29">
        <v>1090</v>
      </c>
      <c r="F20" s="23"/>
      <c r="G20" s="8">
        <v>-4</v>
      </c>
      <c r="H20" s="23"/>
      <c r="I20" s="30">
        <v>1</v>
      </c>
      <c r="J20" s="23"/>
      <c r="K20" s="30">
        <v>3</v>
      </c>
      <c r="L20" s="23"/>
      <c r="M20" s="23"/>
      <c r="N20" s="29">
        <f t="shared" si="0"/>
        <v>4</v>
      </c>
      <c r="O20" s="23"/>
      <c r="P20" s="29">
        <v>3646</v>
      </c>
      <c r="Q20" s="23"/>
      <c r="R20" s="29">
        <v>2894</v>
      </c>
      <c r="S20" s="23"/>
      <c r="T20" s="29">
        <v>37</v>
      </c>
      <c r="U20" s="23"/>
      <c r="V20" s="29">
        <v>3617</v>
      </c>
      <c r="W20" s="23"/>
      <c r="X20" s="23"/>
      <c r="Y20" s="23"/>
      <c r="Z20" s="23"/>
      <c r="AA20" s="23"/>
      <c r="AB20" s="23"/>
      <c r="AC20" s="23"/>
      <c r="AD20" s="23"/>
      <c r="AE20" s="23"/>
      <c r="AF20" s="23"/>
    </row>
    <row r="21" spans="1:32" s="24" customFormat="1" ht="11.25">
      <c r="A21" s="25" t="s">
        <v>23</v>
      </c>
      <c r="B21" s="23"/>
      <c r="C21" s="29">
        <v>5717</v>
      </c>
      <c r="D21" s="23"/>
      <c r="E21" s="29">
        <v>1247</v>
      </c>
      <c r="F21" s="23"/>
      <c r="G21" s="8">
        <v>-4</v>
      </c>
      <c r="H21" s="23"/>
      <c r="I21" s="30">
        <v>4</v>
      </c>
      <c r="J21" s="23"/>
      <c r="K21" s="30">
        <v>7</v>
      </c>
      <c r="L21" s="23"/>
      <c r="M21" s="23"/>
      <c r="N21" s="29">
        <f t="shared" si="0"/>
        <v>11</v>
      </c>
      <c r="O21" s="23"/>
      <c r="P21" s="29">
        <v>3888</v>
      </c>
      <c r="Q21" s="23"/>
      <c r="R21" s="29">
        <v>3199</v>
      </c>
      <c r="S21" s="23"/>
      <c r="T21" s="29">
        <v>42</v>
      </c>
      <c r="U21" s="23"/>
      <c r="V21" s="29">
        <v>3829</v>
      </c>
      <c r="W21" s="23"/>
      <c r="X21" s="23"/>
      <c r="Y21" s="23"/>
      <c r="Z21" s="23"/>
      <c r="AA21" s="23"/>
      <c r="AB21" s="23"/>
      <c r="AC21" s="23"/>
      <c r="AD21" s="23"/>
      <c r="AE21" s="23"/>
      <c r="AF21" s="23"/>
    </row>
    <row r="22" spans="1:32" s="24" customFormat="1" ht="11.25">
      <c r="A22" s="25" t="s">
        <v>24</v>
      </c>
      <c r="B22" s="23"/>
      <c r="C22" s="29">
        <v>6010.4070000000002</v>
      </c>
      <c r="D22" s="23"/>
      <c r="E22" s="29">
        <v>1456.731</v>
      </c>
      <c r="F22" s="23"/>
      <c r="G22" s="8">
        <v>-4</v>
      </c>
      <c r="H22" s="23"/>
      <c r="I22" s="30">
        <f>1/17</f>
        <v>5.8823529411764705E-2</v>
      </c>
      <c r="J22" s="23"/>
      <c r="K22" s="30">
        <v>1.982</v>
      </c>
      <c r="L22" s="23"/>
      <c r="M22" s="23"/>
      <c r="N22" s="29">
        <f t="shared" si="0"/>
        <v>2.0408235294117647</v>
      </c>
      <c r="O22" s="23"/>
      <c r="P22" s="29">
        <v>4167.7650000000003</v>
      </c>
      <c r="Q22" s="23"/>
      <c r="R22" s="29">
        <v>3508.4540000000002</v>
      </c>
      <c r="S22" s="23"/>
      <c r="T22" s="29">
        <v>48.466999999999999</v>
      </c>
      <c r="U22" s="23"/>
      <c r="V22" s="29">
        <v>4057.3760000000002</v>
      </c>
      <c r="W22" s="23"/>
      <c r="X22" s="23"/>
      <c r="Y22" s="23"/>
      <c r="Z22" s="23"/>
      <c r="AA22" s="23"/>
      <c r="AB22" s="23"/>
      <c r="AC22" s="23"/>
      <c r="AD22" s="23"/>
      <c r="AE22" s="23"/>
      <c r="AF22" s="23"/>
    </row>
    <row r="23" spans="1:32" s="24" customFormat="1" ht="11.25">
      <c r="A23" s="25" t="s">
        <v>25</v>
      </c>
      <c r="B23" s="23"/>
      <c r="C23" s="29">
        <v>6703.3590000000004</v>
      </c>
      <c r="D23" s="23"/>
      <c r="E23" s="29">
        <v>1622.5239999999999</v>
      </c>
      <c r="F23" s="23"/>
      <c r="G23" s="8">
        <v>-4</v>
      </c>
      <c r="H23" s="23"/>
      <c r="I23" s="30">
        <v>7.3999999999999996E-2</v>
      </c>
      <c r="J23" s="23"/>
      <c r="K23" s="30">
        <v>2.585</v>
      </c>
      <c r="L23" s="23"/>
      <c r="M23" s="23"/>
      <c r="N23" s="29">
        <f t="shared" si="0"/>
        <v>2.6589999999999998</v>
      </c>
      <c r="O23" s="23"/>
      <c r="P23" s="29">
        <v>4579.0829999999996</v>
      </c>
      <c r="Q23" s="23"/>
      <c r="R23" s="29">
        <v>3979.085</v>
      </c>
      <c r="S23" s="23"/>
      <c r="T23" s="29">
        <v>76.784999999999997</v>
      </c>
      <c r="U23" s="23"/>
      <c r="V23" s="29">
        <v>4602.8630000000003</v>
      </c>
      <c r="W23" s="23"/>
      <c r="X23" s="23"/>
      <c r="Y23" s="23"/>
      <c r="Z23" s="23"/>
      <c r="AA23" s="23"/>
      <c r="AB23" s="23"/>
      <c r="AC23" s="23"/>
      <c r="AD23" s="23"/>
      <c r="AE23" s="23"/>
      <c r="AF23" s="23"/>
    </row>
    <row r="24" spans="1:32" s="24" customFormat="1" ht="11.25">
      <c r="A24" s="25" t="s">
        <v>26</v>
      </c>
      <c r="B24" s="23"/>
      <c r="C24" s="29">
        <v>7040</v>
      </c>
      <c r="D24" s="29"/>
      <c r="E24" s="29">
        <v>1711</v>
      </c>
      <c r="F24" s="29"/>
      <c r="G24" s="8">
        <v>-4</v>
      </c>
      <c r="H24" s="29"/>
      <c r="I24" s="30">
        <v>0</v>
      </c>
      <c r="J24" s="23"/>
      <c r="K24" s="30">
        <v>4</v>
      </c>
      <c r="L24" s="23"/>
      <c r="M24" s="23"/>
      <c r="N24" s="29">
        <f t="shared" si="0"/>
        <v>4</v>
      </c>
      <c r="O24" s="29"/>
      <c r="P24" s="29">
        <v>5152</v>
      </c>
      <c r="Q24" s="29"/>
      <c r="R24" s="29">
        <v>4060</v>
      </c>
      <c r="S24" s="29"/>
      <c r="T24" s="29">
        <v>71</v>
      </c>
      <c r="U24" s="29"/>
      <c r="V24" s="29">
        <v>5076</v>
      </c>
      <c r="W24" s="29"/>
      <c r="X24" s="23"/>
      <c r="Y24" s="23"/>
      <c r="Z24" s="23"/>
      <c r="AA24" s="23"/>
      <c r="AB24" s="23"/>
      <c r="AC24" s="23"/>
      <c r="AD24" s="23"/>
      <c r="AE24" s="23"/>
      <c r="AF24" s="23"/>
    </row>
    <row r="25" spans="1:32" s="24" customFormat="1" ht="11.25">
      <c r="A25" s="25" t="s">
        <v>27</v>
      </c>
      <c r="B25" s="23"/>
      <c r="C25" s="29">
        <v>7505</v>
      </c>
      <c r="D25" s="29"/>
      <c r="E25" s="29">
        <v>1752</v>
      </c>
      <c r="F25" s="29"/>
      <c r="G25" s="8">
        <v>-4</v>
      </c>
      <c r="H25" s="29"/>
      <c r="I25" s="29"/>
      <c r="J25" s="29"/>
      <c r="K25" s="29"/>
      <c r="L25" s="29"/>
      <c r="M25" s="29"/>
      <c r="N25" s="29">
        <v>5</v>
      </c>
      <c r="O25" s="29"/>
      <c r="P25" s="29">
        <v>5515</v>
      </c>
      <c r="Q25" s="29"/>
      <c r="R25" s="29">
        <v>4283</v>
      </c>
      <c r="S25" s="29"/>
      <c r="T25" s="29">
        <v>87</v>
      </c>
      <c r="U25" s="29"/>
      <c r="V25" s="29">
        <v>5411</v>
      </c>
      <c r="W25" s="23"/>
      <c r="X25" s="23"/>
      <c r="Y25" s="23"/>
      <c r="Z25" s="23"/>
      <c r="AA25" s="23"/>
      <c r="AB25" s="23"/>
      <c r="AC25" s="23"/>
      <c r="AD25" s="23"/>
      <c r="AE25" s="23"/>
      <c r="AF25" s="23"/>
    </row>
    <row r="26" spans="1:32" s="24" customFormat="1" ht="11.25">
      <c r="A26" s="25" t="s">
        <v>28</v>
      </c>
      <c r="B26" s="23"/>
      <c r="C26" s="29">
        <v>7586</v>
      </c>
      <c r="D26" s="29"/>
      <c r="E26" s="29">
        <v>1672</v>
      </c>
      <c r="F26" s="29"/>
      <c r="G26" s="8">
        <v>-4</v>
      </c>
      <c r="H26" s="29"/>
      <c r="I26" s="29"/>
      <c r="J26" s="29"/>
      <c r="K26" s="29"/>
      <c r="L26" s="29"/>
      <c r="M26" s="29"/>
      <c r="N26" s="29">
        <v>3</v>
      </c>
      <c r="O26" s="29"/>
      <c r="P26" s="29">
        <v>5457</v>
      </c>
      <c r="Q26" s="29"/>
      <c r="R26" s="29">
        <v>4145</v>
      </c>
      <c r="S26" s="29"/>
      <c r="T26" s="29">
        <v>117</v>
      </c>
      <c r="U26" s="29"/>
      <c r="V26" s="29">
        <v>5383</v>
      </c>
      <c r="W26" s="29"/>
      <c r="X26" s="23"/>
      <c r="Y26" s="23"/>
      <c r="Z26" s="23"/>
      <c r="AA26" s="23"/>
      <c r="AB26" s="23"/>
      <c r="AC26" s="23"/>
      <c r="AD26" s="23"/>
      <c r="AE26" s="23"/>
      <c r="AF26" s="23"/>
    </row>
    <row r="27" spans="1:32" s="24" customFormat="1" ht="11.25">
      <c r="A27" s="25">
        <v>1995</v>
      </c>
      <c r="B27" s="23"/>
      <c r="C27" s="29">
        <v>7604</v>
      </c>
      <c r="D27" s="29"/>
      <c r="E27" s="29">
        <v>1602</v>
      </c>
      <c r="F27" s="29"/>
      <c r="G27" s="8">
        <v>-4</v>
      </c>
      <c r="H27" s="29"/>
      <c r="I27" s="29"/>
      <c r="J27" s="29"/>
      <c r="K27" s="29"/>
      <c r="L27" s="29"/>
      <c r="M27" s="29"/>
      <c r="N27" s="29">
        <v>4</v>
      </c>
      <c r="O27" s="29"/>
      <c r="P27" s="29">
        <v>5096</v>
      </c>
      <c r="Q27" s="29"/>
      <c r="R27" s="29">
        <v>4102</v>
      </c>
      <c r="S27" s="29"/>
      <c r="T27" s="29">
        <v>139</v>
      </c>
      <c r="U27" s="29"/>
      <c r="V27" s="29">
        <v>4971</v>
      </c>
      <c r="W27" s="29"/>
      <c r="X27" s="23"/>
      <c r="Y27" s="23"/>
      <c r="Z27" s="23"/>
      <c r="AA27" s="23"/>
      <c r="AB27" s="23"/>
      <c r="AC27" s="23"/>
      <c r="AD27" s="23"/>
      <c r="AE27" s="23"/>
      <c r="AF27" s="23"/>
    </row>
    <row r="28" spans="1:32" s="24" customFormat="1" ht="11.25">
      <c r="A28" s="25">
        <v>1996</v>
      </c>
      <c r="B28" s="23"/>
      <c r="C28" s="29">
        <v>7127</v>
      </c>
      <c r="D28" s="29"/>
      <c r="E28" s="29">
        <v>1431</v>
      </c>
      <c r="F28" s="29"/>
      <c r="G28" s="8">
        <v>-4</v>
      </c>
      <c r="H28" s="29"/>
      <c r="I28" s="29"/>
      <c r="J28" s="29"/>
      <c r="K28" s="29"/>
      <c r="L28" s="29"/>
      <c r="M28" s="29"/>
      <c r="N28" s="29">
        <v>2</v>
      </c>
      <c r="O28" s="29"/>
      <c r="P28" s="29">
        <v>4499</v>
      </c>
      <c r="Q28" s="29"/>
      <c r="R28" s="29">
        <v>3616</v>
      </c>
      <c r="S28" s="29"/>
      <c r="T28" s="29">
        <v>139</v>
      </c>
      <c r="U28" s="29"/>
      <c r="V28" s="29">
        <v>4342</v>
      </c>
      <c r="W28" s="29"/>
      <c r="X28" s="23"/>
      <c r="Y28" s="23"/>
      <c r="Z28" s="23"/>
      <c r="AA28" s="23"/>
      <c r="AB28" s="23"/>
      <c r="AC28" s="23"/>
      <c r="AD28" s="23"/>
      <c r="AE28" s="23"/>
      <c r="AF28" s="23"/>
    </row>
    <row r="29" spans="1:32" s="24" customFormat="1" ht="11.25">
      <c r="A29" s="25">
        <v>1997</v>
      </c>
      <c r="B29" s="23"/>
      <c r="C29" s="29">
        <v>6803</v>
      </c>
      <c r="D29" s="29"/>
      <c r="E29" s="29">
        <v>1247</v>
      </c>
      <c r="F29" s="29"/>
      <c r="G29" s="8">
        <v>-4</v>
      </c>
      <c r="H29" s="29"/>
      <c r="I29" s="29"/>
      <c r="J29" s="29"/>
      <c r="K29" s="29"/>
      <c r="L29" s="29"/>
      <c r="M29" s="29"/>
      <c r="N29" s="29">
        <v>3</v>
      </c>
      <c r="O29" s="29"/>
      <c r="P29" s="29">
        <v>3874</v>
      </c>
      <c r="Q29" s="29"/>
      <c r="R29" s="29">
        <v>3056</v>
      </c>
      <c r="S29" s="29"/>
      <c r="T29" s="29">
        <v>143</v>
      </c>
      <c r="U29" s="29"/>
      <c r="V29" s="29">
        <v>3896</v>
      </c>
      <c r="W29" s="29"/>
      <c r="X29" s="23"/>
      <c r="Y29" s="23"/>
      <c r="Z29" s="23"/>
      <c r="AA29" s="23"/>
      <c r="AB29" s="23"/>
      <c r="AC29" s="23"/>
      <c r="AD29" s="23"/>
      <c r="AE29" s="23"/>
      <c r="AF29" s="23"/>
    </row>
    <row r="30" spans="1:32" s="24" customFormat="1" ht="11.25">
      <c r="A30" s="25">
        <v>1998</v>
      </c>
      <c r="B30" s="23"/>
      <c r="C30" s="29">
        <v>7895</v>
      </c>
      <c r="D30" s="29"/>
      <c r="E30" s="29">
        <v>1135</v>
      </c>
      <c r="F30" s="29"/>
      <c r="G30" s="8">
        <v>-4</v>
      </c>
      <c r="H30" s="29"/>
      <c r="I30" s="29"/>
      <c r="J30" s="29"/>
      <c r="K30" s="29"/>
      <c r="L30" s="29"/>
      <c r="M30" s="29"/>
      <c r="N30" s="29">
        <v>8</v>
      </c>
      <c r="O30" s="29"/>
      <c r="P30" s="29">
        <v>3352</v>
      </c>
      <c r="Q30" s="29"/>
      <c r="R30" s="29">
        <v>2679</v>
      </c>
      <c r="S30" s="29"/>
      <c r="T30" s="29">
        <v>120</v>
      </c>
      <c r="U30" s="29"/>
      <c r="V30" s="29">
        <v>3513</v>
      </c>
      <c r="W30" s="29"/>
      <c r="X30" s="23"/>
      <c r="Y30" s="23"/>
      <c r="Z30" s="23"/>
      <c r="AA30" s="23"/>
      <c r="AB30" s="23"/>
      <c r="AC30" s="23"/>
      <c r="AD30" s="23"/>
      <c r="AE30" s="23"/>
      <c r="AF30" s="23"/>
    </row>
    <row r="31" spans="1:32" s="24" customFormat="1" ht="11.25">
      <c r="A31" s="25">
        <v>1999</v>
      </c>
      <c r="B31" s="23"/>
      <c r="C31" s="29">
        <v>7511</v>
      </c>
      <c r="D31" s="29"/>
      <c r="E31" s="29">
        <v>1134</v>
      </c>
      <c r="F31" s="29"/>
      <c r="G31" s="8">
        <v>-4</v>
      </c>
      <c r="H31" s="29"/>
      <c r="I31" s="29"/>
      <c r="J31" s="29"/>
      <c r="K31" s="29"/>
      <c r="L31" s="29"/>
      <c r="M31" s="29"/>
      <c r="N31" s="29">
        <v>2</v>
      </c>
      <c r="O31" s="29"/>
      <c r="P31" s="29">
        <v>3105</v>
      </c>
      <c r="Q31" s="29"/>
      <c r="R31" s="29">
        <v>2571</v>
      </c>
      <c r="S31" s="29"/>
      <c r="T31" s="29">
        <v>86</v>
      </c>
      <c r="U31" s="29"/>
      <c r="V31" s="29">
        <v>3545</v>
      </c>
      <c r="W31" s="29"/>
      <c r="X31" s="23"/>
      <c r="Y31" s="23"/>
      <c r="Z31" s="23"/>
      <c r="AA31" s="23"/>
      <c r="AB31" s="23"/>
      <c r="AC31" s="23"/>
      <c r="AD31" s="23"/>
      <c r="AE31" s="23"/>
      <c r="AF31" s="23"/>
    </row>
    <row r="32" spans="1:32" s="24" customFormat="1" ht="11.25">
      <c r="A32" s="25">
        <v>2000</v>
      </c>
      <c r="B32" s="23"/>
      <c r="C32" s="29">
        <v>8750</v>
      </c>
      <c r="D32" s="29"/>
      <c r="E32" s="29">
        <v>1268</v>
      </c>
      <c r="F32" s="29"/>
      <c r="G32" s="8">
        <v>-4</v>
      </c>
      <c r="H32" s="29"/>
      <c r="I32" s="29"/>
      <c r="J32" s="29"/>
      <c r="K32" s="29"/>
      <c r="L32" s="29"/>
      <c r="M32" s="29"/>
      <c r="N32" s="29">
        <v>3</v>
      </c>
      <c r="O32" s="29"/>
      <c r="P32" s="29">
        <v>3580</v>
      </c>
      <c r="Q32" s="29"/>
      <c r="R32" s="29">
        <v>2793</v>
      </c>
      <c r="S32" s="29"/>
      <c r="T32" s="29">
        <v>101</v>
      </c>
      <c r="U32" s="29"/>
      <c r="V32" s="29">
        <v>3962</v>
      </c>
      <c r="W32" s="29"/>
      <c r="X32" s="23"/>
      <c r="Y32" s="23"/>
      <c r="Z32" s="23"/>
      <c r="AA32" s="23"/>
      <c r="AB32" s="23"/>
      <c r="AC32" s="23"/>
      <c r="AD32" s="23"/>
      <c r="AE32" s="23"/>
      <c r="AF32" s="23"/>
    </row>
    <row r="33" spans="1:32" s="24" customFormat="1" ht="11.25">
      <c r="A33" s="25">
        <v>2001</v>
      </c>
      <c r="B33" s="23"/>
      <c r="C33" s="29">
        <v>9758</v>
      </c>
      <c r="D33" s="29"/>
      <c r="E33" s="29">
        <v>1332</v>
      </c>
      <c r="F33" s="29"/>
      <c r="G33" s="8">
        <v>-4</v>
      </c>
      <c r="H33" s="29"/>
      <c r="I33" s="29"/>
      <c r="J33" s="29"/>
      <c r="K33" s="29"/>
      <c r="L33" s="29"/>
      <c r="M33" s="29"/>
      <c r="N33" s="29">
        <v>4</v>
      </c>
      <c r="O33" s="29"/>
      <c r="P33" s="29">
        <v>3998</v>
      </c>
      <c r="Q33" s="29"/>
      <c r="R33" s="29">
        <v>3006</v>
      </c>
      <c r="S33" s="29"/>
      <c r="T33" s="29">
        <v>92</v>
      </c>
      <c r="U33" s="29"/>
      <c r="V33" s="29">
        <v>4322</v>
      </c>
      <c r="W33" s="29"/>
      <c r="X33" s="23"/>
      <c r="Y33" s="23"/>
      <c r="Z33" s="23"/>
      <c r="AA33" s="23"/>
      <c r="AB33" s="23"/>
      <c r="AC33" s="23"/>
      <c r="AD33" s="23"/>
      <c r="AE33" s="23"/>
      <c r="AF33" s="23"/>
    </row>
    <row r="34" spans="1:32" s="24" customFormat="1" ht="11.25">
      <c r="A34" s="25">
        <v>2002</v>
      </c>
      <c r="B34" s="23"/>
      <c r="C34" s="29">
        <v>11255</v>
      </c>
      <c r="D34" s="29"/>
      <c r="E34" s="29">
        <v>1407</v>
      </c>
      <c r="F34" s="29"/>
      <c r="G34" s="8">
        <v>-4</v>
      </c>
      <c r="H34" s="29"/>
      <c r="I34" s="29"/>
      <c r="J34" s="29"/>
      <c r="K34" s="29"/>
      <c r="L34" s="29"/>
      <c r="M34" s="29"/>
      <c r="N34" s="29">
        <v>4</v>
      </c>
      <c r="O34" s="29"/>
      <c r="P34" s="29">
        <v>4862</v>
      </c>
      <c r="Q34" s="29"/>
      <c r="R34" s="29">
        <v>3467</v>
      </c>
      <c r="S34" s="29"/>
      <c r="T34" s="29">
        <v>91</v>
      </c>
      <c r="U34" s="29"/>
      <c r="V34" s="29">
        <v>5146</v>
      </c>
      <c r="W34" s="29"/>
      <c r="X34" s="23"/>
      <c r="Y34" s="23"/>
      <c r="Z34" s="23"/>
      <c r="AA34" s="23"/>
      <c r="AB34" s="23"/>
      <c r="AC34" s="23"/>
      <c r="AD34" s="23"/>
      <c r="AE34" s="23"/>
      <c r="AF34" s="23"/>
    </row>
    <row r="35" spans="1:32" s="24" customFormat="1" ht="11.25">
      <c r="A35" s="25">
        <v>2003</v>
      </c>
      <c r="B35" s="23"/>
      <c r="C35" s="29">
        <v>11691</v>
      </c>
      <c r="D35" s="29"/>
      <c r="E35" s="29">
        <v>1497</v>
      </c>
      <c r="F35" s="29"/>
      <c r="G35" s="8">
        <v>-4</v>
      </c>
      <c r="H35" s="29"/>
      <c r="I35" s="29"/>
      <c r="J35" s="29"/>
      <c r="K35" s="29"/>
      <c r="L35" s="29"/>
      <c r="M35" s="29"/>
      <c r="N35" s="29">
        <v>4</v>
      </c>
      <c r="O35" s="29"/>
      <c r="P35" s="29">
        <v>4877</v>
      </c>
      <c r="Q35" s="29"/>
      <c r="R35" s="29">
        <v>3661</v>
      </c>
      <c r="S35" s="29"/>
      <c r="T35" s="29">
        <v>98</v>
      </c>
      <c r="U35" s="29"/>
      <c r="V35" s="29">
        <v>5464</v>
      </c>
      <c r="W35" s="29"/>
      <c r="X35" s="23"/>
      <c r="Y35" s="23"/>
      <c r="Z35" s="23"/>
      <c r="AA35" s="23"/>
      <c r="AB35" s="23"/>
      <c r="AC35" s="23"/>
      <c r="AD35" s="23"/>
      <c r="AE35" s="23"/>
      <c r="AF35" s="23"/>
    </row>
    <row r="36" spans="1:32" s="24" customFormat="1" ht="11.25">
      <c r="A36" s="25">
        <v>2004</v>
      </c>
      <c r="B36" s="23"/>
      <c r="C36" s="29">
        <v>12244.424999999999</v>
      </c>
      <c r="D36" s="29"/>
      <c r="E36" s="29">
        <v>1554.453</v>
      </c>
      <c r="F36" s="29"/>
      <c r="G36" s="8">
        <v>-4</v>
      </c>
      <c r="H36" s="29"/>
      <c r="I36" s="29"/>
      <c r="J36" s="29"/>
      <c r="K36" s="29"/>
      <c r="L36" s="29"/>
      <c r="M36" s="29"/>
      <c r="N36" s="29">
        <v>4.843</v>
      </c>
      <c r="O36" s="29"/>
      <c r="P36" s="29">
        <v>4890.9520000000002</v>
      </c>
      <c r="Q36" s="29"/>
      <c r="R36" s="29">
        <v>3717.7530000000002</v>
      </c>
      <c r="S36" s="29"/>
      <c r="T36" s="29">
        <v>90.305999999999997</v>
      </c>
      <c r="U36" s="29"/>
      <c r="V36" s="29">
        <v>5723.9120000000003</v>
      </c>
      <c r="W36" s="29"/>
      <c r="X36" s="23"/>
      <c r="Y36" s="23"/>
      <c r="Z36" s="23"/>
      <c r="AA36" s="23"/>
      <c r="AB36" s="23"/>
      <c r="AC36" s="23"/>
      <c r="AD36" s="23"/>
      <c r="AE36" s="23"/>
      <c r="AF36" s="23"/>
    </row>
    <row r="37" spans="1:32" s="24" customFormat="1" ht="11.25">
      <c r="A37" s="25">
        <v>2005</v>
      </c>
      <c r="B37" s="23"/>
      <c r="C37" s="29">
        <v>12461.147000000001</v>
      </c>
      <c r="D37" s="29"/>
      <c r="E37" s="29">
        <v>1564.8820000000001</v>
      </c>
      <c r="F37" s="29"/>
      <c r="G37" s="8">
        <v>-4</v>
      </c>
      <c r="H37" s="29"/>
      <c r="I37" s="29"/>
      <c r="J37" s="29"/>
      <c r="K37" s="29"/>
      <c r="L37" s="29"/>
      <c r="M37" s="29"/>
      <c r="N37" s="29">
        <v>5.8840000000000003</v>
      </c>
      <c r="O37" s="29"/>
      <c r="P37" s="29">
        <v>4903.7179999999998</v>
      </c>
      <c r="Q37" s="29"/>
      <c r="R37" s="29">
        <v>3630.5479999999998</v>
      </c>
      <c r="S37" s="29"/>
      <c r="T37" s="29">
        <v>96.733999999999995</v>
      </c>
      <c r="U37" s="29"/>
      <c r="V37" s="29">
        <v>5844.433</v>
      </c>
      <c r="W37" s="29"/>
      <c r="X37" s="23"/>
      <c r="Y37" s="23"/>
      <c r="Z37" s="23"/>
      <c r="AA37" s="23"/>
      <c r="AB37" s="23"/>
      <c r="AC37" s="23"/>
      <c r="AD37" s="23"/>
      <c r="AE37" s="23"/>
      <c r="AF37" s="23"/>
    </row>
    <row r="38" spans="1:32" s="24" customFormat="1" ht="11.25">
      <c r="A38" s="25">
        <v>2006</v>
      </c>
      <c r="B38" s="23"/>
      <c r="C38" s="29">
        <v>12489.75</v>
      </c>
      <c r="D38" s="29"/>
      <c r="E38" s="29">
        <v>1797.893</v>
      </c>
      <c r="F38" s="29"/>
      <c r="G38" s="8">
        <v>-4</v>
      </c>
      <c r="H38" s="29"/>
      <c r="I38" s="29"/>
      <c r="J38" s="29"/>
      <c r="K38" s="29"/>
      <c r="L38" s="29"/>
      <c r="M38" s="29"/>
      <c r="N38" s="29">
        <v>5.8109999999999999</v>
      </c>
      <c r="O38" s="29"/>
      <c r="P38" s="29">
        <v>4697.848</v>
      </c>
      <c r="Q38" s="29"/>
      <c r="R38" s="29">
        <v>3611.3510000000001</v>
      </c>
      <c r="S38" s="29"/>
      <c r="T38" s="29">
        <v>89.814999999999998</v>
      </c>
      <c r="U38" s="29"/>
      <c r="V38" s="29">
        <v>5624.2079999999996</v>
      </c>
      <c r="W38" s="29"/>
      <c r="X38" s="23"/>
      <c r="Y38" s="23"/>
      <c r="Z38" s="23"/>
      <c r="AA38" s="23"/>
      <c r="AB38" s="23"/>
      <c r="AC38" s="23"/>
      <c r="AD38" s="23"/>
      <c r="AE38" s="23"/>
      <c r="AF38" s="23"/>
    </row>
    <row r="39" spans="1:32" s="24" customFormat="1" ht="11.25">
      <c r="A39" s="25">
        <v>2007</v>
      </c>
      <c r="B39" s="23"/>
      <c r="C39" s="29">
        <v>12405.352000000001</v>
      </c>
      <c r="D39" s="29"/>
      <c r="E39" s="29">
        <v>1470.663</v>
      </c>
      <c r="F39" s="29"/>
      <c r="G39" s="8">
        <v>-4</v>
      </c>
      <c r="H39" s="29"/>
      <c r="I39" s="29"/>
      <c r="J39" s="29"/>
      <c r="K39" s="29"/>
      <c r="L39" s="29"/>
      <c r="M39" s="29"/>
      <c r="N39" s="29">
        <v>6.0510000000000002</v>
      </c>
      <c r="O39" s="29"/>
      <c r="P39" s="29">
        <v>4477.3019999999997</v>
      </c>
      <c r="Q39" s="29"/>
      <c r="R39" s="29">
        <v>3349.5230000000001</v>
      </c>
      <c r="S39" s="29"/>
      <c r="T39" s="29">
        <v>88.912999999999997</v>
      </c>
      <c r="U39" s="29"/>
      <c r="V39" s="29">
        <v>5420.107</v>
      </c>
      <c r="W39" s="29"/>
      <c r="X39" s="23"/>
      <c r="Y39" s="23"/>
      <c r="Z39" s="23"/>
      <c r="AA39" s="23"/>
      <c r="AB39" s="23"/>
      <c r="AC39" s="23"/>
      <c r="AD39" s="23"/>
      <c r="AE39" s="23"/>
      <c r="AF39" s="23"/>
    </row>
    <row r="40" spans="1:32" s="24" customFormat="1" ht="11.25">
      <c r="A40" s="25" t="s">
        <v>29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</row>
    <row r="41" spans="1:32" s="24" customFormat="1" ht="11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1:32" s="24" customFormat="1" ht="11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</row>
    <row r="43" spans="1:32" s="24" customFormat="1" ht="11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</row>
    <row r="44" spans="1:32" s="24" customFormat="1" ht="11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32" s="24" customFormat="1" ht="11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1:32" s="24" customFormat="1" ht="11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</row>
    <row r="47" spans="1:32" ht="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32" ht="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32" s="1" customFormat="1" ht="15" customHeight="1">
      <c r="A49" s="45" t="s">
        <v>68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"/>
      <c r="Y49" s="4"/>
      <c r="Z49" s="4"/>
      <c r="AA49" s="4"/>
      <c r="AB49" s="4"/>
      <c r="AC49" s="4"/>
      <c r="AD49" s="4"/>
      <c r="AE49" s="4"/>
      <c r="AF49" s="4"/>
    </row>
    <row r="50" spans="1:32" s="1" customFormat="1" ht="15" customHeight="1">
      <c r="A50" s="47" t="s">
        <v>51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"/>
      <c r="Y50" s="4"/>
      <c r="Z50" s="4"/>
      <c r="AA50" s="4"/>
      <c r="AB50" s="4"/>
      <c r="AC50" s="4"/>
      <c r="AD50" s="4"/>
      <c r="AE50" s="4"/>
      <c r="AF50" s="4"/>
    </row>
    <row r="51" spans="1:32" s="2" customFormat="1" ht="15" customHeight="1">
      <c r="A51" s="46" t="s">
        <v>69</v>
      </c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5"/>
      <c r="Y51" s="5"/>
      <c r="Z51" s="5"/>
      <c r="AA51" s="5"/>
      <c r="AB51" s="5"/>
      <c r="AC51" s="5"/>
      <c r="AD51" s="5"/>
      <c r="AE51" s="5"/>
      <c r="AF51" s="5"/>
    </row>
    <row r="52" spans="1:32" s="24" customFormat="1" ht="10.15" customHeight="1">
      <c r="A52" s="20"/>
      <c r="B52" s="20"/>
      <c r="C52" s="20"/>
      <c r="D52" s="20"/>
      <c r="E52" s="21" t="s">
        <v>0</v>
      </c>
      <c r="F52" s="20"/>
      <c r="G52" s="20"/>
      <c r="H52" s="20"/>
      <c r="I52" s="20"/>
      <c r="J52" s="20"/>
      <c r="K52" s="21" t="s">
        <v>1</v>
      </c>
      <c r="L52" s="20"/>
      <c r="M52" s="20"/>
      <c r="N52" s="22" t="s">
        <v>1</v>
      </c>
      <c r="O52" s="20"/>
      <c r="P52" s="20"/>
      <c r="Q52" s="20"/>
      <c r="R52" s="41" t="s">
        <v>48</v>
      </c>
      <c r="S52" s="20"/>
      <c r="T52" s="21" t="s">
        <v>2</v>
      </c>
      <c r="U52" s="20"/>
      <c r="V52" s="21" t="s">
        <v>50</v>
      </c>
      <c r="W52" s="20"/>
      <c r="X52" s="23"/>
      <c r="Y52" s="23"/>
      <c r="Z52" s="23"/>
      <c r="AA52" s="23"/>
      <c r="AB52" s="23"/>
      <c r="AC52" s="23"/>
      <c r="AD52" s="23"/>
      <c r="AE52" s="23"/>
      <c r="AF52" s="23"/>
    </row>
    <row r="53" spans="1:32" s="24" customFormat="1" ht="13.5" customHeight="1">
      <c r="A53" s="25" t="s">
        <v>3</v>
      </c>
      <c r="B53" s="23"/>
      <c r="C53" s="25" t="s">
        <v>42</v>
      </c>
      <c r="D53" s="23"/>
      <c r="E53" s="26" t="s">
        <v>4</v>
      </c>
      <c r="F53" s="23"/>
      <c r="G53" s="25" t="s">
        <v>30</v>
      </c>
      <c r="H53" s="23"/>
      <c r="I53" s="26" t="s">
        <v>6</v>
      </c>
      <c r="J53" s="23"/>
      <c r="K53" s="26" t="s">
        <v>7</v>
      </c>
      <c r="L53" s="23"/>
      <c r="M53" s="23"/>
      <c r="N53" s="25" t="s">
        <v>43</v>
      </c>
      <c r="O53" s="23"/>
      <c r="P53" s="25" t="s">
        <v>8</v>
      </c>
      <c r="Q53" s="23"/>
      <c r="R53" s="42" t="s">
        <v>4</v>
      </c>
      <c r="S53" s="23"/>
      <c r="T53" s="25" t="s">
        <v>44</v>
      </c>
      <c r="U53" s="23"/>
      <c r="V53" s="26" t="s">
        <v>49</v>
      </c>
      <c r="W53" s="27"/>
      <c r="X53" s="23"/>
      <c r="Y53" s="23"/>
      <c r="Z53" s="23"/>
      <c r="AA53" s="23"/>
      <c r="AB53" s="23"/>
      <c r="AC53" s="23"/>
      <c r="AD53" s="23"/>
      <c r="AE53" s="23"/>
      <c r="AF53" s="23"/>
    </row>
    <row r="54" spans="1:32" s="24" customFormat="1" ht="10.5" customHeight="1">
      <c r="A54" s="31"/>
      <c r="B54" s="28"/>
      <c r="C54" s="44" t="s">
        <v>32</v>
      </c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20"/>
      <c r="X54" s="23"/>
      <c r="Y54" s="23"/>
      <c r="Z54" s="23"/>
      <c r="AA54" s="23"/>
      <c r="AB54" s="23"/>
      <c r="AC54" s="23"/>
      <c r="AD54" s="23"/>
      <c r="AE54" s="23"/>
      <c r="AF54" s="23"/>
    </row>
    <row r="55" spans="1:32" s="24" customFormat="1" ht="10.15" customHeight="1">
      <c r="A55" s="25" t="s">
        <v>9</v>
      </c>
      <c r="B55" s="23"/>
      <c r="C55" s="32">
        <f t="shared" ref="C55:C79" si="1">C7/$C7*100</f>
        <v>100</v>
      </c>
      <c r="D55" s="32"/>
      <c r="E55" s="32">
        <f t="shared" ref="E55:E79" si="2">E7/$C7*100</f>
        <v>20.534334290130271</v>
      </c>
      <c r="F55" s="32"/>
      <c r="G55" s="8">
        <v>-5</v>
      </c>
      <c r="H55" s="32"/>
      <c r="I55" s="30">
        <f t="shared" ref="I55:I77" si="3">I7/$C7*100</f>
        <v>6.6239788032678298E-2</v>
      </c>
      <c r="J55" s="23"/>
      <c r="K55" s="30">
        <f t="shared" ref="K55:K77" si="4">K7/$C7*100</f>
        <v>4.4159858688452194E-2</v>
      </c>
      <c r="L55" s="23"/>
      <c r="M55" s="23"/>
      <c r="N55" s="9">
        <v>-5</v>
      </c>
      <c r="O55" s="32"/>
      <c r="P55" s="32">
        <f t="shared" ref="P55:P76" si="5">P7/$C7*100</f>
        <v>74.36520203135349</v>
      </c>
      <c r="Q55" s="32"/>
      <c r="R55" s="32">
        <f t="shared" ref="R55:R76" si="6">R7/$C7*100</f>
        <v>41.863546036652686</v>
      </c>
      <c r="S55" s="32"/>
      <c r="T55" s="32">
        <f t="shared" ref="T55:T76" si="7">T7/$C7*100</f>
        <v>1.103996467211305</v>
      </c>
      <c r="U55" s="32"/>
      <c r="V55" s="32">
        <f t="shared" ref="V55:V76" si="8">V7/$C7*100</f>
        <v>69.949216162508279</v>
      </c>
      <c r="W55" s="23"/>
      <c r="X55" s="23"/>
      <c r="Y55" s="23"/>
      <c r="Z55" s="23"/>
      <c r="AA55" s="23"/>
      <c r="AB55" s="23"/>
      <c r="AC55" s="23"/>
      <c r="AD55" s="23"/>
      <c r="AE55" s="23"/>
      <c r="AF55" s="23"/>
    </row>
    <row r="56" spans="1:32" s="24" customFormat="1" ht="10.15" customHeight="1">
      <c r="A56" s="25" t="s">
        <v>10</v>
      </c>
      <c r="B56" s="23"/>
      <c r="C56" s="32">
        <f t="shared" si="1"/>
        <v>100</v>
      </c>
      <c r="D56" s="32"/>
      <c r="E56" s="32">
        <f t="shared" si="2"/>
        <v>20.092185208464279</v>
      </c>
      <c r="F56" s="32"/>
      <c r="G56" s="8">
        <v>-5</v>
      </c>
      <c r="H56" s="32"/>
      <c r="I56" s="30">
        <f t="shared" si="3"/>
        <v>2.0951183741881416E-2</v>
      </c>
      <c r="J56" s="23"/>
      <c r="K56" s="30">
        <f t="shared" si="4"/>
        <v>4.1902367483762831E-2</v>
      </c>
      <c r="L56" s="23"/>
      <c r="M56" s="23"/>
      <c r="N56" s="9">
        <v>-5</v>
      </c>
      <c r="O56" s="32"/>
      <c r="P56" s="32">
        <f t="shared" si="5"/>
        <v>72.009218520846431</v>
      </c>
      <c r="Q56" s="32"/>
      <c r="R56" s="32">
        <f t="shared" si="6"/>
        <v>44.563167818981775</v>
      </c>
      <c r="S56" s="32"/>
      <c r="T56" s="32">
        <f t="shared" si="7"/>
        <v>0.64948669599832387</v>
      </c>
      <c r="U56" s="32"/>
      <c r="V56" s="32">
        <f t="shared" si="8"/>
        <v>69.746490676723241</v>
      </c>
      <c r="W56" s="23"/>
      <c r="X56" s="23"/>
      <c r="Y56" s="23"/>
      <c r="Z56" s="23"/>
      <c r="AA56" s="23"/>
      <c r="AB56" s="23"/>
      <c r="AC56" s="23"/>
      <c r="AD56" s="23"/>
      <c r="AE56" s="23"/>
      <c r="AF56" s="23"/>
    </row>
    <row r="57" spans="1:32" s="24" customFormat="1" ht="9" customHeight="1">
      <c r="A57" s="25" t="s">
        <v>11</v>
      </c>
      <c r="B57" s="23"/>
      <c r="C57" s="32">
        <f t="shared" si="1"/>
        <v>100</v>
      </c>
      <c r="D57" s="32"/>
      <c r="E57" s="32">
        <f t="shared" si="2"/>
        <v>20.752351097178686</v>
      </c>
      <c r="F57" s="32"/>
      <c r="G57" s="8">
        <v>-5</v>
      </c>
      <c r="H57" s="32"/>
      <c r="I57" s="30">
        <f t="shared" si="3"/>
        <v>2.0898641588296761E-2</v>
      </c>
      <c r="J57" s="23"/>
      <c r="K57" s="30">
        <f t="shared" si="4"/>
        <v>4.1797283176593522E-2</v>
      </c>
      <c r="L57" s="23"/>
      <c r="M57" s="23"/>
      <c r="N57" s="9">
        <v>-5</v>
      </c>
      <c r="O57" s="32"/>
      <c r="P57" s="32">
        <f t="shared" si="5"/>
        <v>74.629049111807731</v>
      </c>
      <c r="Q57" s="32"/>
      <c r="R57" s="32">
        <f t="shared" si="6"/>
        <v>45.621734587251829</v>
      </c>
      <c r="S57" s="32"/>
      <c r="T57" s="32">
        <f t="shared" si="7"/>
        <v>0.75235109717868343</v>
      </c>
      <c r="U57" s="32"/>
      <c r="V57" s="32">
        <f t="shared" si="8"/>
        <v>71.368861024033436</v>
      </c>
      <c r="W57" s="23"/>
      <c r="X57" s="23"/>
      <c r="Y57" s="23"/>
      <c r="Z57" s="23"/>
      <c r="AA57" s="23"/>
      <c r="AB57" s="23"/>
      <c r="AC57" s="23"/>
      <c r="AD57" s="23"/>
      <c r="AE57" s="23"/>
      <c r="AF57" s="23"/>
    </row>
    <row r="58" spans="1:32" s="24" customFormat="1" ht="10.15" customHeight="1">
      <c r="A58" s="25" t="s">
        <v>12</v>
      </c>
      <c r="B58" s="23"/>
      <c r="C58" s="32">
        <f t="shared" si="1"/>
        <v>100</v>
      </c>
      <c r="D58" s="32"/>
      <c r="E58" s="32">
        <f t="shared" si="2"/>
        <v>20.999353866034891</v>
      </c>
      <c r="F58" s="32"/>
      <c r="G58" s="8">
        <v>-5</v>
      </c>
      <c r="H58" s="32"/>
      <c r="I58" s="30">
        <f t="shared" si="3"/>
        <v>2.1537798836958864E-2</v>
      </c>
      <c r="J58" s="23"/>
      <c r="K58" s="30">
        <f t="shared" si="4"/>
        <v>4.3075597673917727E-2</v>
      </c>
      <c r="L58" s="23"/>
      <c r="M58" s="23"/>
      <c r="N58" s="9">
        <v>-5</v>
      </c>
      <c r="O58" s="32"/>
      <c r="P58" s="32">
        <f t="shared" si="5"/>
        <v>74.714624165410299</v>
      </c>
      <c r="Q58" s="32"/>
      <c r="R58" s="32">
        <f t="shared" si="6"/>
        <v>46.543183286668103</v>
      </c>
      <c r="S58" s="32"/>
      <c r="T58" s="32">
        <f t="shared" si="7"/>
        <v>0.62459616627180703</v>
      </c>
      <c r="U58" s="32"/>
      <c r="V58" s="32">
        <f t="shared" si="8"/>
        <v>74.520783975877663</v>
      </c>
      <c r="W58" s="23"/>
      <c r="X58" s="23"/>
      <c r="Y58" s="23"/>
      <c r="Z58" s="23"/>
      <c r="AA58" s="23"/>
      <c r="AB58" s="23"/>
      <c r="AC58" s="23"/>
      <c r="AD58" s="23"/>
      <c r="AE58" s="23"/>
      <c r="AF58" s="23"/>
    </row>
    <row r="59" spans="1:32" s="24" customFormat="1" ht="10.15" customHeight="1">
      <c r="A59" s="25" t="s">
        <v>13</v>
      </c>
      <c r="B59" s="23"/>
      <c r="C59" s="32">
        <f t="shared" si="1"/>
        <v>100</v>
      </c>
      <c r="D59" s="32"/>
      <c r="E59" s="32">
        <f t="shared" si="2"/>
        <v>21.225382932166301</v>
      </c>
      <c r="F59" s="32"/>
      <c r="G59" s="8">
        <v>-5</v>
      </c>
      <c r="H59" s="32"/>
      <c r="I59" s="30">
        <f t="shared" si="3"/>
        <v>2.1881838074398249E-2</v>
      </c>
      <c r="J59" s="23"/>
      <c r="K59" s="30">
        <f t="shared" si="4"/>
        <v>2.1881838074398249E-2</v>
      </c>
      <c r="L59" s="23"/>
      <c r="M59" s="23"/>
      <c r="N59" s="9">
        <v>-5</v>
      </c>
      <c r="O59" s="32"/>
      <c r="P59" s="32">
        <f t="shared" si="5"/>
        <v>74.638949671772423</v>
      </c>
      <c r="Q59" s="32"/>
      <c r="R59" s="32">
        <f t="shared" si="6"/>
        <v>43.435448577680525</v>
      </c>
      <c r="S59" s="32"/>
      <c r="T59" s="32">
        <f t="shared" si="7"/>
        <v>0.61269146608315095</v>
      </c>
      <c r="U59" s="32"/>
      <c r="V59" s="32">
        <f t="shared" si="8"/>
        <v>71.947483588621438</v>
      </c>
      <c r="W59" s="23"/>
      <c r="X59" s="23"/>
      <c r="Y59" s="23"/>
      <c r="Z59" s="23"/>
      <c r="AA59" s="23"/>
      <c r="AB59" s="23"/>
      <c r="AC59" s="23"/>
      <c r="AD59" s="23"/>
      <c r="AE59" s="23"/>
      <c r="AF59" s="23"/>
    </row>
    <row r="60" spans="1:32" s="24" customFormat="1" ht="10.15" customHeight="1">
      <c r="A60" s="25" t="s">
        <v>14</v>
      </c>
      <c r="B60" s="23"/>
      <c r="C60" s="32">
        <f t="shared" si="1"/>
        <v>100</v>
      </c>
      <c r="D60" s="32"/>
      <c r="E60" s="32">
        <f t="shared" si="2"/>
        <v>20.504408447816282</v>
      </c>
      <c r="F60" s="32"/>
      <c r="G60" s="8">
        <v>-5</v>
      </c>
      <c r="H60" s="32"/>
      <c r="I60" s="30">
        <f t="shared" si="3"/>
        <v>0.1025220422390814</v>
      </c>
      <c r="J60" s="23"/>
      <c r="K60" s="30">
        <f t="shared" si="4"/>
        <v>8.2017633791265129E-2</v>
      </c>
      <c r="L60" s="23"/>
      <c r="M60" s="23"/>
      <c r="N60" s="9">
        <v>-5</v>
      </c>
      <c r="O60" s="32"/>
      <c r="P60" s="32">
        <f t="shared" si="5"/>
        <v>65.737133483698997</v>
      </c>
      <c r="Q60" s="32"/>
      <c r="R60" s="32">
        <f t="shared" si="6"/>
        <v>50.953454992823453</v>
      </c>
      <c r="S60" s="32"/>
      <c r="T60" s="32">
        <f t="shared" si="7"/>
        <v>0.84068074636046741</v>
      </c>
      <c r="U60" s="32"/>
      <c r="V60" s="32">
        <f t="shared" si="8"/>
        <v>65.060488004921055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</row>
    <row r="61" spans="1:32" s="24" customFormat="1" ht="10.15" customHeight="1">
      <c r="A61" s="25" t="s">
        <v>15</v>
      </c>
      <c r="B61" s="23"/>
      <c r="C61" s="32">
        <f t="shared" si="1"/>
        <v>100</v>
      </c>
      <c r="D61" s="32"/>
      <c r="E61" s="32">
        <f t="shared" si="2"/>
        <v>19.953730480046268</v>
      </c>
      <c r="F61" s="32"/>
      <c r="G61" s="8">
        <v>-5</v>
      </c>
      <c r="H61" s="32"/>
      <c r="I61" s="30">
        <f t="shared" si="3"/>
        <v>1.9278966647387701E-2</v>
      </c>
      <c r="J61" s="23"/>
      <c r="K61" s="30">
        <f t="shared" si="4"/>
        <v>1.9278966647387701E-2</v>
      </c>
      <c r="L61" s="23"/>
      <c r="M61" s="23"/>
      <c r="N61" s="9">
        <v>-5</v>
      </c>
      <c r="O61" s="32"/>
      <c r="P61" s="32">
        <f t="shared" si="5"/>
        <v>67.43782533256217</v>
      </c>
      <c r="Q61" s="32"/>
      <c r="R61" s="32">
        <f t="shared" si="6"/>
        <v>51.224214382109125</v>
      </c>
      <c r="S61" s="32"/>
      <c r="T61" s="32">
        <f t="shared" si="7"/>
        <v>0.75187969924812026</v>
      </c>
      <c r="U61" s="32"/>
      <c r="V61" s="32">
        <f t="shared" si="8"/>
        <v>67.495662232504344</v>
      </c>
      <c r="W61" s="23"/>
      <c r="X61" s="23"/>
      <c r="Y61" s="23"/>
      <c r="Z61" s="23"/>
      <c r="AA61" s="23"/>
      <c r="AB61" s="23"/>
      <c r="AC61" s="23"/>
      <c r="AD61" s="23"/>
      <c r="AE61" s="23"/>
      <c r="AF61" s="23"/>
    </row>
    <row r="62" spans="1:32" s="24" customFormat="1" ht="10.15" customHeight="1">
      <c r="A62" s="25" t="s">
        <v>16</v>
      </c>
      <c r="B62" s="23"/>
      <c r="C62" s="32">
        <f t="shared" si="1"/>
        <v>100</v>
      </c>
      <c r="D62" s="32"/>
      <c r="E62" s="32">
        <f t="shared" si="2"/>
        <v>19.324122479462286</v>
      </c>
      <c r="F62" s="32"/>
      <c r="G62" s="8">
        <v>-5</v>
      </c>
      <c r="H62" s="32"/>
      <c r="I62" s="30">
        <f t="shared" si="3"/>
        <v>0</v>
      </c>
      <c r="J62" s="23"/>
      <c r="K62" s="30">
        <f t="shared" si="4"/>
        <v>1.8670649738610906E-2</v>
      </c>
      <c r="L62" s="23"/>
      <c r="M62" s="23"/>
      <c r="N62" s="9">
        <v>-5</v>
      </c>
      <c r="O62" s="32"/>
      <c r="P62" s="32">
        <f t="shared" si="5"/>
        <v>66.374159820761761</v>
      </c>
      <c r="Q62" s="32"/>
      <c r="R62" s="32">
        <f t="shared" si="6"/>
        <v>51.437640029873045</v>
      </c>
      <c r="S62" s="32"/>
      <c r="T62" s="32">
        <f t="shared" si="7"/>
        <v>0.70948469006721437</v>
      </c>
      <c r="U62" s="32"/>
      <c r="V62" s="32">
        <f t="shared" si="8"/>
        <v>65.216579536967885</v>
      </c>
      <c r="W62" s="23"/>
      <c r="X62" s="23"/>
      <c r="Y62" s="23"/>
      <c r="Z62" s="23"/>
      <c r="AA62" s="23"/>
      <c r="AB62" s="23"/>
      <c r="AC62" s="23"/>
      <c r="AD62" s="23"/>
      <c r="AE62" s="23"/>
      <c r="AF62" s="23"/>
    </row>
    <row r="63" spans="1:32" s="24" customFormat="1" ht="11.25">
      <c r="A63" s="25" t="s">
        <v>17</v>
      </c>
      <c r="B63" s="23"/>
      <c r="C63" s="32">
        <f t="shared" si="1"/>
        <v>100</v>
      </c>
      <c r="D63" s="32"/>
      <c r="E63" s="32">
        <f t="shared" si="2"/>
        <v>19.277539341917024</v>
      </c>
      <c r="F63" s="32"/>
      <c r="G63" s="8">
        <v>-5</v>
      </c>
      <c r="H63" s="32"/>
      <c r="I63" s="30">
        <f t="shared" si="3"/>
        <v>1.7882689556509297E-2</v>
      </c>
      <c r="J63" s="23"/>
      <c r="K63" s="30">
        <f t="shared" si="4"/>
        <v>1.7882689556509297E-2</v>
      </c>
      <c r="L63" s="23"/>
      <c r="M63" s="23"/>
      <c r="N63" s="9">
        <v>-5</v>
      </c>
      <c r="O63" s="32"/>
      <c r="P63" s="32">
        <f t="shared" si="5"/>
        <v>65.87982832618026</v>
      </c>
      <c r="Q63" s="32"/>
      <c r="R63" s="32">
        <f t="shared" si="6"/>
        <v>52.145922746781117</v>
      </c>
      <c r="S63" s="32"/>
      <c r="T63" s="32">
        <f t="shared" si="7"/>
        <v>0.6080114449213162</v>
      </c>
      <c r="U63" s="32"/>
      <c r="V63" s="32">
        <f t="shared" si="8"/>
        <v>65.075107296137332</v>
      </c>
      <c r="W63" s="23"/>
      <c r="X63" s="23"/>
      <c r="Y63" s="23"/>
      <c r="Z63" s="23"/>
      <c r="AA63" s="23"/>
      <c r="AB63" s="23"/>
      <c r="AC63" s="23"/>
      <c r="AD63" s="23"/>
      <c r="AE63" s="23"/>
      <c r="AF63" s="23"/>
    </row>
    <row r="64" spans="1:32" s="24" customFormat="1" ht="11.25">
      <c r="A64" s="25" t="s">
        <v>18</v>
      </c>
      <c r="B64" s="23"/>
      <c r="C64" s="32">
        <f t="shared" si="1"/>
        <v>100</v>
      </c>
      <c r="D64" s="32"/>
      <c r="E64" s="32">
        <f t="shared" si="2"/>
        <v>17.964285714285712</v>
      </c>
      <c r="F64" s="32"/>
      <c r="G64" s="8">
        <v>-5</v>
      </c>
      <c r="H64" s="32"/>
      <c r="I64" s="30">
        <f t="shared" si="3"/>
        <v>1.7857142857142856E-2</v>
      </c>
      <c r="J64" s="23"/>
      <c r="K64" s="30">
        <f t="shared" si="4"/>
        <v>1.7857142857142856E-2</v>
      </c>
      <c r="L64" s="23"/>
      <c r="M64" s="23"/>
      <c r="N64" s="9">
        <v>-5</v>
      </c>
      <c r="O64" s="32"/>
      <c r="P64" s="32">
        <f t="shared" si="5"/>
        <v>66</v>
      </c>
      <c r="Q64" s="32"/>
      <c r="R64" s="32">
        <f t="shared" si="6"/>
        <v>51.678571428571431</v>
      </c>
      <c r="S64" s="32"/>
      <c r="T64" s="32">
        <f t="shared" si="7"/>
        <v>0.6785714285714286</v>
      </c>
      <c r="U64" s="32"/>
      <c r="V64" s="32">
        <f t="shared" si="8"/>
        <v>65.410714285714292</v>
      </c>
      <c r="W64" s="23"/>
      <c r="X64" s="23"/>
      <c r="Y64" s="23"/>
      <c r="Z64" s="23"/>
      <c r="AA64" s="23"/>
      <c r="AB64" s="23"/>
      <c r="AC64" s="23"/>
      <c r="AD64" s="23"/>
      <c r="AE64" s="23"/>
      <c r="AF64" s="23"/>
    </row>
    <row r="65" spans="1:32" s="24" customFormat="1" ht="11.25">
      <c r="A65" s="25" t="s">
        <v>19</v>
      </c>
      <c r="B65" s="23"/>
      <c r="C65" s="32">
        <f t="shared" si="1"/>
        <v>100</v>
      </c>
      <c r="D65" s="32"/>
      <c r="E65" s="32">
        <f t="shared" si="2"/>
        <v>17.941283073577381</v>
      </c>
      <c r="F65" s="32"/>
      <c r="G65" s="8">
        <v>-5</v>
      </c>
      <c r="H65" s="32"/>
      <c r="I65" s="30">
        <f t="shared" si="3"/>
        <v>1.8122508155128669E-2</v>
      </c>
      <c r="J65" s="23"/>
      <c r="K65" s="30">
        <f t="shared" si="4"/>
        <v>1.8122508155128669E-2</v>
      </c>
      <c r="L65" s="23"/>
      <c r="M65" s="23"/>
      <c r="N65" s="9">
        <v>-5</v>
      </c>
      <c r="O65" s="32"/>
      <c r="P65" s="32">
        <f t="shared" si="5"/>
        <v>65.875317143892715</v>
      </c>
      <c r="Q65" s="32"/>
      <c r="R65" s="32">
        <f t="shared" si="6"/>
        <v>53.153316418992389</v>
      </c>
      <c r="S65" s="32"/>
      <c r="T65" s="32">
        <f t="shared" si="7"/>
        <v>0.83363537513591879</v>
      </c>
      <c r="U65" s="32"/>
      <c r="V65" s="32">
        <f t="shared" si="8"/>
        <v>64.552374048568311</v>
      </c>
      <c r="W65" s="23"/>
      <c r="X65" s="23"/>
      <c r="Y65" s="23"/>
      <c r="Z65" s="23"/>
      <c r="AA65" s="23"/>
      <c r="AB65" s="23"/>
      <c r="AC65" s="23"/>
      <c r="AD65" s="23"/>
      <c r="AE65" s="23"/>
      <c r="AF65" s="23"/>
    </row>
    <row r="66" spans="1:32" s="24" customFormat="1" ht="11.25">
      <c r="A66" s="25" t="s">
        <v>20</v>
      </c>
      <c r="B66" s="23"/>
      <c r="C66" s="32">
        <f t="shared" si="1"/>
        <v>100</v>
      </c>
      <c r="D66" s="32"/>
      <c r="E66" s="32">
        <f t="shared" si="2"/>
        <v>17.991854081813351</v>
      </c>
      <c r="F66" s="32"/>
      <c r="G66" s="8">
        <v>-5</v>
      </c>
      <c r="H66" s="32"/>
      <c r="I66" s="30">
        <f t="shared" si="3"/>
        <v>1.7708517797060386E-2</v>
      </c>
      <c r="J66" s="23"/>
      <c r="K66" s="30">
        <f t="shared" si="4"/>
        <v>1.7708517797060386E-2</v>
      </c>
      <c r="L66" s="23"/>
      <c r="M66" s="23"/>
      <c r="N66" s="9">
        <v>-5</v>
      </c>
      <c r="O66" s="32"/>
      <c r="P66" s="32">
        <f t="shared" si="5"/>
        <v>65.503807331326371</v>
      </c>
      <c r="Q66" s="32"/>
      <c r="R66" s="32">
        <f t="shared" si="6"/>
        <v>54.188064459004778</v>
      </c>
      <c r="S66" s="32"/>
      <c r="T66" s="32">
        <f t="shared" si="7"/>
        <v>1.0448025500265627</v>
      </c>
      <c r="U66" s="32"/>
      <c r="V66" s="32">
        <f t="shared" si="8"/>
        <v>65.185054010979286</v>
      </c>
      <c r="W66" s="23"/>
      <c r="X66" s="23"/>
      <c r="Y66" s="23"/>
      <c r="Z66" s="23"/>
      <c r="AA66" s="23"/>
      <c r="AB66" s="23"/>
      <c r="AC66" s="23"/>
      <c r="AD66" s="23"/>
      <c r="AE66" s="23"/>
      <c r="AF66" s="23"/>
    </row>
    <row r="67" spans="1:32" s="24" customFormat="1" ht="11.25">
      <c r="A67" s="25" t="s">
        <v>21</v>
      </c>
      <c r="B67" s="23"/>
      <c r="C67" s="32">
        <f t="shared" si="1"/>
        <v>100</v>
      </c>
      <c r="D67" s="32"/>
      <c r="E67" s="32">
        <f t="shared" si="2"/>
        <v>19.056974459724952</v>
      </c>
      <c r="F67" s="32"/>
      <c r="G67" s="8">
        <v>-5</v>
      </c>
      <c r="H67" s="32"/>
      <c r="I67" s="30">
        <f t="shared" si="3"/>
        <v>3.5720664404357921E-2</v>
      </c>
      <c r="J67" s="23"/>
      <c r="K67" s="30">
        <f t="shared" si="4"/>
        <v>3.5720664404357921E-2</v>
      </c>
      <c r="L67" s="23"/>
      <c r="M67" s="23"/>
      <c r="N67" s="9">
        <v>-5</v>
      </c>
      <c r="O67" s="32"/>
      <c r="P67" s="32">
        <f t="shared" si="5"/>
        <v>66.154670476870876</v>
      </c>
      <c r="Q67" s="32"/>
      <c r="R67" s="32">
        <f t="shared" si="6"/>
        <v>54.866940525093767</v>
      </c>
      <c r="S67" s="32"/>
      <c r="T67" s="32">
        <f t="shared" si="7"/>
        <v>0.82157528130023216</v>
      </c>
      <c r="U67" s="32"/>
      <c r="V67" s="32">
        <f t="shared" si="8"/>
        <v>65.333095195570635</v>
      </c>
      <c r="W67" s="23"/>
      <c r="X67" s="23"/>
      <c r="Y67" s="23"/>
      <c r="Z67" s="23"/>
      <c r="AA67" s="23"/>
      <c r="AB67" s="23"/>
      <c r="AC67" s="23"/>
      <c r="AD67" s="23"/>
      <c r="AE67" s="23"/>
      <c r="AF67" s="23"/>
    </row>
    <row r="68" spans="1:32" s="24" customFormat="1" ht="11.25">
      <c r="A68" s="25" t="s">
        <v>22</v>
      </c>
      <c r="B68" s="23"/>
      <c r="C68" s="32">
        <f t="shared" si="1"/>
        <v>100</v>
      </c>
      <c r="D68" s="32"/>
      <c r="E68" s="32">
        <f t="shared" si="2"/>
        <v>19.807377793930584</v>
      </c>
      <c r="F68" s="32"/>
      <c r="G68" s="8">
        <v>-5</v>
      </c>
      <c r="H68" s="32"/>
      <c r="I68" s="30">
        <f t="shared" si="3"/>
        <v>1.8171906232963837E-2</v>
      </c>
      <c r="J68" s="23"/>
      <c r="K68" s="30">
        <f t="shared" si="4"/>
        <v>5.4515718698891512E-2</v>
      </c>
      <c r="L68" s="23"/>
      <c r="M68" s="23"/>
      <c r="N68" s="9">
        <v>-5</v>
      </c>
      <c r="O68" s="32"/>
      <c r="P68" s="32">
        <f t="shared" si="5"/>
        <v>66.254770125386159</v>
      </c>
      <c r="Q68" s="32"/>
      <c r="R68" s="32">
        <f t="shared" si="6"/>
        <v>52.589496638197339</v>
      </c>
      <c r="S68" s="32"/>
      <c r="T68" s="32">
        <f t="shared" si="7"/>
        <v>0.67236053061966194</v>
      </c>
      <c r="U68" s="32"/>
      <c r="V68" s="32">
        <f t="shared" si="8"/>
        <v>65.727784844630193</v>
      </c>
      <c r="W68" s="23"/>
      <c r="X68" s="23"/>
      <c r="Y68" s="23"/>
      <c r="Z68" s="23"/>
      <c r="AA68" s="23"/>
      <c r="AB68" s="23"/>
      <c r="AC68" s="23"/>
      <c r="AD68" s="23"/>
      <c r="AE68" s="23"/>
      <c r="AF68" s="23"/>
    </row>
    <row r="69" spans="1:32" s="24" customFormat="1" ht="11.25">
      <c r="A69" s="25" t="s">
        <v>23</v>
      </c>
      <c r="B69" s="23"/>
      <c r="C69" s="32">
        <f t="shared" si="1"/>
        <v>100</v>
      </c>
      <c r="D69" s="32"/>
      <c r="E69" s="32">
        <f t="shared" si="2"/>
        <v>21.812139233863913</v>
      </c>
      <c r="F69" s="32"/>
      <c r="G69" s="8">
        <v>-5</v>
      </c>
      <c r="H69" s="32"/>
      <c r="I69" s="30">
        <f t="shared" si="3"/>
        <v>6.9966765786251522E-2</v>
      </c>
      <c r="J69" s="23"/>
      <c r="K69" s="30">
        <f t="shared" si="4"/>
        <v>0.12244184012594017</v>
      </c>
      <c r="L69" s="23"/>
      <c r="M69" s="23"/>
      <c r="N69" s="33">
        <f>N21/$C21*100</f>
        <v>0.19240860591219172</v>
      </c>
      <c r="O69" s="32"/>
      <c r="P69" s="32">
        <f t="shared" si="5"/>
        <v>68.007696344236493</v>
      </c>
      <c r="Q69" s="32"/>
      <c r="R69" s="32">
        <f t="shared" si="6"/>
        <v>55.955920937554659</v>
      </c>
      <c r="S69" s="32"/>
      <c r="T69" s="32">
        <f t="shared" si="7"/>
        <v>0.73465104075564114</v>
      </c>
      <c r="U69" s="32"/>
      <c r="V69" s="32">
        <f t="shared" si="8"/>
        <v>66.975686548889286</v>
      </c>
      <c r="W69" s="23"/>
      <c r="X69" s="23"/>
      <c r="Y69" s="23"/>
      <c r="Z69" s="23"/>
      <c r="AA69" s="23"/>
      <c r="AB69" s="23"/>
      <c r="AC69" s="23"/>
      <c r="AD69" s="23"/>
      <c r="AE69" s="23"/>
      <c r="AF69" s="23"/>
    </row>
    <row r="70" spans="1:32" s="24" customFormat="1" ht="11.25">
      <c r="A70" s="25" t="s">
        <v>24</v>
      </c>
      <c r="B70" s="23"/>
      <c r="C70" s="32">
        <f t="shared" si="1"/>
        <v>100</v>
      </c>
      <c r="D70" s="32"/>
      <c r="E70" s="32">
        <f t="shared" si="2"/>
        <v>24.236811250885339</v>
      </c>
      <c r="F70" s="32"/>
      <c r="G70" s="8">
        <v>-5</v>
      </c>
      <c r="H70" s="32"/>
      <c r="I70" s="30">
        <f t="shared" si="3"/>
        <v>9.7869461105986179E-4</v>
      </c>
      <c r="J70" s="23"/>
      <c r="K70" s="30">
        <f t="shared" si="4"/>
        <v>3.2976136225050981E-2</v>
      </c>
      <c r="L70" s="23"/>
      <c r="M70" s="23"/>
      <c r="N70" s="9">
        <v>-5</v>
      </c>
      <c r="O70" s="32"/>
      <c r="P70" s="32">
        <f t="shared" si="5"/>
        <v>69.342475476286381</v>
      </c>
      <c r="Q70" s="32"/>
      <c r="R70" s="32">
        <f t="shared" si="6"/>
        <v>58.37298539017408</v>
      </c>
      <c r="S70" s="32"/>
      <c r="T70" s="32">
        <f t="shared" si="7"/>
        <v>0.80638465914205149</v>
      </c>
      <c r="U70" s="32"/>
      <c r="V70" s="32">
        <f t="shared" si="8"/>
        <v>67.505844446141509</v>
      </c>
      <c r="W70" s="23"/>
      <c r="X70" s="23"/>
      <c r="Y70" s="23"/>
      <c r="Z70" s="23"/>
      <c r="AA70" s="23"/>
      <c r="AB70" s="23"/>
      <c r="AC70" s="23"/>
      <c r="AD70" s="23"/>
      <c r="AE70" s="23"/>
      <c r="AF70" s="23"/>
    </row>
    <row r="71" spans="1:32" s="24" customFormat="1" ht="11.25">
      <c r="A71" s="22" t="s">
        <v>25</v>
      </c>
      <c r="B71" s="23"/>
      <c r="C71" s="34">
        <f t="shared" si="1"/>
        <v>100</v>
      </c>
      <c r="D71" s="34"/>
      <c r="E71" s="34">
        <f t="shared" si="2"/>
        <v>24.204641285063204</v>
      </c>
      <c r="F71" s="32"/>
      <c r="G71" s="8">
        <v>-5</v>
      </c>
      <c r="H71" s="32"/>
      <c r="I71" s="30">
        <f t="shared" si="3"/>
        <v>1.1039241669736021E-3</v>
      </c>
      <c r="J71" s="23"/>
      <c r="K71" s="30">
        <f t="shared" si="4"/>
        <v>3.8562756373334617E-2</v>
      </c>
      <c r="L71" s="23"/>
      <c r="M71" s="23"/>
      <c r="N71" s="9">
        <v>-5</v>
      </c>
      <c r="O71" s="32"/>
      <c r="P71" s="32">
        <f t="shared" si="5"/>
        <v>68.310275490243015</v>
      </c>
      <c r="Q71" s="32"/>
      <c r="R71" s="32">
        <f t="shared" si="6"/>
        <v>59.359568837056166</v>
      </c>
      <c r="S71" s="32"/>
      <c r="T71" s="32">
        <f t="shared" si="7"/>
        <v>1.1454705021765952</v>
      </c>
      <c r="U71" s="32"/>
      <c r="V71" s="32">
        <f t="shared" si="8"/>
        <v>68.66502301308941</v>
      </c>
      <c r="W71" s="23"/>
      <c r="X71" s="23"/>
      <c r="Y71" s="23"/>
      <c r="Z71" s="23"/>
      <c r="AA71" s="23"/>
      <c r="AB71" s="23"/>
      <c r="AC71" s="23"/>
      <c r="AD71" s="23"/>
      <c r="AE71" s="23"/>
      <c r="AF71" s="23"/>
    </row>
    <row r="72" spans="1:32" s="24" customFormat="1" ht="11.25">
      <c r="A72" s="22" t="s">
        <v>26</v>
      </c>
      <c r="B72" s="23"/>
      <c r="C72" s="34">
        <f t="shared" si="1"/>
        <v>100</v>
      </c>
      <c r="D72" s="34"/>
      <c r="E72" s="34">
        <f t="shared" si="2"/>
        <v>24.303977272727273</v>
      </c>
      <c r="F72" s="32"/>
      <c r="G72" s="8">
        <v>-5</v>
      </c>
      <c r="H72" s="32"/>
      <c r="I72" s="30">
        <f t="shared" si="3"/>
        <v>0</v>
      </c>
      <c r="J72" s="23"/>
      <c r="K72" s="30">
        <f t="shared" si="4"/>
        <v>5.6818181818181816E-2</v>
      </c>
      <c r="L72" s="23"/>
      <c r="M72" s="23"/>
      <c r="N72" s="9">
        <v>-5</v>
      </c>
      <c r="O72" s="32"/>
      <c r="P72" s="32">
        <f t="shared" si="5"/>
        <v>73.181818181818187</v>
      </c>
      <c r="Q72" s="32"/>
      <c r="R72" s="32">
        <f t="shared" si="6"/>
        <v>57.67045454545454</v>
      </c>
      <c r="S72" s="32"/>
      <c r="T72" s="32">
        <f t="shared" si="7"/>
        <v>1.0085227272727273</v>
      </c>
      <c r="U72" s="32"/>
      <c r="V72" s="32">
        <f t="shared" si="8"/>
        <v>72.102272727272734</v>
      </c>
      <c r="W72" s="23"/>
      <c r="X72" s="23"/>
      <c r="Y72" s="23"/>
      <c r="Z72" s="23"/>
      <c r="AA72" s="23"/>
      <c r="AB72" s="23"/>
      <c r="AC72" s="23"/>
      <c r="AD72" s="23"/>
      <c r="AE72" s="23"/>
      <c r="AF72" s="23"/>
    </row>
    <row r="73" spans="1:32" s="24" customFormat="1" ht="11.25">
      <c r="A73" s="22" t="s">
        <v>27</v>
      </c>
      <c r="B73" s="23"/>
      <c r="C73" s="34">
        <f t="shared" si="1"/>
        <v>100</v>
      </c>
      <c r="D73" s="34"/>
      <c r="E73" s="34">
        <f t="shared" si="2"/>
        <v>23.344437041972018</v>
      </c>
      <c r="F73" s="35"/>
      <c r="G73" s="8">
        <v>-5</v>
      </c>
      <c r="H73" s="32"/>
      <c r="I73" s="30">
        <f t="shared" si="3"/>
        <v>0</v>
      </c>
      <c r="J73" s="23"/>
      <c r="K73" s="30">
        <f t="shared" si="4"/>
        <v>0</v>
      </c>
      <c r="L73" s="23"/>
      <c r="M73" s="23"/>
      <c r="N73" s="9">
        <v>-5</v>
      </c>
      <c r="O73" s="32"/>
      <c r="P73" s="32">
        <f t="shared" si="5"/>
        <v>73.48434377081945</v>
      </c>
      <c r="Q73" s="32"/>
      <c r="R73" s="32">
        <f t="shared" si="6"/>
        <v>57.068620919387079</v>
      </c>
      <c r="S73" s="32"/>
      <c r="T73" s="32">
        <f t="shared" si="7"/>
        <v>1.1592271818787474</v>
      </c>
      <c r="U73" s="32"/>
      <c r="V73" s="32">
        <f t="shared" si="8"/>
        <v>72.09860093271152</v>
      </c>
      <c r="W73" s="23"/>
      <c r="X73" s="23"/>
      <c r="Y73" s="23"/>
      <c r="Z73" s="23"/>
      <c r="AA73" s="23"/>
      <c r="AB73" s="23"/>
      <c r="AC73" s="23"/>
      <c r="AD73" s="23"/>
      <c r="AE73" s="23"/>
      <c r="AF73" s="23"/>
    </row>
    <row r="74" spans="1:32" s="24" customFormat="1" ht="11.25">
      <c r="A74" s="22" t="s">
        <v>28</v>
      </c>
      <c r="B74" s="23"/>
      <c r="C74" s="34">
        <f t="shared" si="1"/>
        <v>100</v>
      </c>
      <c r="D74" s="34"/>
      <c r="E74" s="34">
        <f t="shared" si="2"/>
        <v>22.040601107302926</v>
      </c>
      <c r="F74" s="23"/>
      <c r="G74" s="8">
        <v>-5</v>
      </c>
      <c r="H74" s="32"/>
      <c r="I74" s="30">
        <f t="shared" si="3"/>
        <v>0</v>
      </c>
      <c r="J74" s="23"/>
      <c r="K74" s="30">
        <f t="shared" si="4"/>
        <v>0</v>
      </c>
      <c r="L74" s="23"/>
      <c r="M74" s="23"/>
      <c r="N74" s="9">
        <v>-5</v>
      </c>
      <c r="O74" s="32"/>
      <c r="P74" s="32">
        <f t="shared" si="5"/>
        <v>71.935143685736875</v>
      </c>
      <c r="Q74" s="32"/>
      <c r="R74" s="32">
        <f t="shared" si="6"/>
        <v>54.640126548905876</v>
      </c>
      <c r="S74" s="32"/>
      <c r="T74" s="32">
        <f t="shared" si="7"/>
        <v>1.5423147904033747</v>
      </c>
      <c r="U74" s="32"/>
      <c r="V74" s="32">
        <f>V26/$C26*100</f>
        <v>70.959662536250988</v>
      </c>
      <c r="W74" s="23"/>
      <c r="X74" s="23"/>
      <c r="Y74" s="23"/>
      <c r="Z74" s="23"/>
      <c r="AA74" s="23"/>
      <c r="AB74" s="23"/>
      <c r="AC74" s="23"/>
      <c r="AD74" s="23"/>
      <c r="AE74" s="23"/>
      <c r="AF74" s="23"/>
    </row>
    <row r="75" spans="1:32" s="24" customFormat="1" ht="11.25">
      <c r="A75" s="22" t="s">
        <v>33</v>
      </c>
      <c r="B75" s="23"/>
      <c r="C75" s="34">
        <f t="shared" si="1"/>
        <v>100</v>
      </c>
      <c r="D75" s="34"/>
      <c r="E75" s="34">
        <f t="shared" si="2"/>
        <v>21.067859021567596</v>
      </c>
      <c r="F75" s="23"/>
      <c r="G75" s="8">
        <v>-5</v>
      </c>
      <c r="H75" s="32"/>
      <c r="I75" s="30">
        <f t="shared" si="3"/>
        <v>0</v>
      </c>
      <c r="J75" s="23"/>
      <c r="K75" s="30">
        <f t="shared" si="4"/>
        <v>0</v>
      </c>
      <c r="L75" s="23"/>
      <c r="M75" s="23"/>
      <c r="N75" s="9">
        <v>-5</v>
      </c>
      <c r="O75" s="32"/>
      <c r="P75" s="32">
        <f t="shared" si="5"/>
        <v>67.017359284587059</v>
      </c>
      <c r="Q75" s="32"/>
      <c r="R75" s="32">
        <f t="shared" si="6"/>
        <v>53.945291951604425</v>
      </c>
      <c r="S75" s="32"/>
      <c r="T75" s="32">
        <f t="shared" si="7"/>
        <v>1.8279852709100473</v>
      </c>
      <c r="U75" s="32"/>
      <c r="V75" s="32">
        <f t="shared" si="8"/>
        <v>65.373487638085209</v>
      </c>
      <c r="W75" s="20"/>
      <c r="X75" s="23"/>
      <c r="Y75" s="23"/>
      <c r="Z75" s="23"/>
      <c r="AA75" s="23"/>
      <c r="AB75" s="23"/>
      <c r="AC75" s="23"/>
      <c r="AD75" s="23"/>
      <c r="AE75" s="23"/>
      <c r="AF75" s="23"/>
    </row>
    <row r="76" spans="1:32" s="24" customFormat="1" ht="11.25">
      <c r="A76" s="22" t="s">
        <v>34</v>
      </c>
      <c r="B76" s="23"/>
      <c r="C76" s="34">
        <f t="shared" si="1"/>
        <v>100</v>
      </c>
      <c r="D76" s="34"/>
      <c r="E76" s="34">
        <f t="shared" si="2"/>
        <v>20.078574435246246</v>
      </c>
      <c r="F76" s="23"/>
      <c r="G76" s="8">
        <v>-5</v>
      </c>
      <c r="H76" s="32"/>
      <c r="I76" s="30">
        <f t="shared" si="3"/>
        <v>0</v>
      </c>
      <c r="J76" s="23"/>
      <c r="K76" s="30">
        <f t="shared" si="4"/>
        <v>0</v>
      </c>
      <c r="L76" s="23"/>
      <c r="M76" s="23"/>
      <c r="N76" s="9">
        <v>-5</v>
      </c>
      <c r="O76" s="32"/>
      <c r="P76" s="32">
        <f t="shared" si="5"/>
        <v>63.126140030868527</v>
      </c>
      <c r="Q76" s="32"/>
      <c r="R76" s="32">
        <f t="shared" si="6"/>
        <v>50.736635330433565</v>
      </c>
      <c r="S76" s="32"/>
      <c r="T76" s="32">
        <f t="shared" si="7"/>
        <v>1.9503297320050512</v>
      </c>
      <c r="U76" s="32"/>
      <c r="V76" s="32">
        <f t="shared" si="8"/>
        <v>60.923249614143394</v>
      </c>
      <c r="W76" s="20"/>
      <c r="X76" s="23"/>
      <c r="Y76" s="23"/>
      <c r="Z76" s="23"/>
      <c r="AA76" s="23"/>
      <c r="AB76" s="23"/>
      <c r="AC76" s="23"/>
      <c r="AD76" s="23"/>
      <c r="AE76" s="23"/>
      <c r="AF76" s="23"/>
    </row>
    <row r="77" spans="1:32" s="24" customFormat="1" ht="11.25">
      <c r="A77" s="22" t="s">
        <v>35</v>
      </c>
      <c r="B77" s="23"/>
      <c r="C77" s="34">
        <f t="shared" si="1"/>
        <v>100</v>
      </c>
      <c r="D77" s="34"/>
      <c r="E77" s="34">
        <f t="shared" si="2"/>
        <v>18.33014846391298</v>
      </c>
      <c r="F77" s="23"/>
      <c r="G77" s="8">
        <v>-5</v>
      </c>
      <c r="H77" s="32"/>
      <c r="I77" s="30">
        <f t="shared" si="3"/>
        <v>0</v>
      </c>
      <c r="J77" s="23"/>
      <c r="K77" s="30">
        <f t="shared" si="4"/>
        <v>0</v>
      </c>
      <c r="L77" s="23"/>
      <c r="M77" s="23"/>
      <c r="N77" s="9">
        <v>-5</v>
      </c>
      <c r="O77" s="32"/>
      <c r="P77" s="34">
        <f t="shared" ref="P77:P87" si="9">P29/$C29*100</f>
        <v>56.945465235925333</v>
      </c>
      <c r="Q77" s="34"/>
      <c r="R77" s="34">
        <f t="shared" ref="R77:R87" si="10">R29/$C29*100</f>
        <v>44.921358224312804</v>
      </c>
      <c r="S77" s="34"/>
      <c r="T77" s="34">
        <f t="shared" ref="T77:T87" si="11">T29/$C29*100</f>
        <v>2.1020138174334853</v>
      </c>
      <c r="U77" s="34"/>
      <c r="V77" s="34">
        <f t="shared" ref="V77:V87" si="12">V29/$C29*100</f>
        <v>57.268851977068934</v>
      </c>
      <c r="W77" s="20"/>
      <c r="X77" s="23"/>
      <c r="Y77" s="23"/>
      <c r="Z77" s="23"/>
      <c r="AA77" s="23"/>
      <c r="AB77" s="23"/>
      <c r="AC77" s="23"/>
      <c r="AD77" s="23"/>
      <c r="AE77" s="23"/>
      <c r="AF77" s="23"/>
    </row>
    <row r="78" spans="1:32" s="24" customFormat="1" ht="11.25">
      <c r="A78" s="22" t="s">
        <v>36</v>
      </c>
      <c r="B78" s="23"/>
      <c r="C78" s="34">
        <f t="shared" si="1"/>
        <v>100</v>
      </c>
      <c r="D78" s="34"/>
      <c r="E78" s="34">
        <f t="shared" si="2"/>
        <v>14.376187460417986</v>
      </c>
      <c r="F78" s="23"/>
      <c r="G78" s="8">
        <v>-5</v>
      </c>
      <c r="H78" s="23"/>
      <c r="I78" s="23"/>
      <c r="J78" s="23"/>
      <c r="K78" s="23"/>
      <c r="L78" s="23"/>
      <c r="M78" s="23"/>
      <c r="N78" s="33">
        <f>N30/$C30*100</f>
        <v>0.1013299556681444</v>
      </c>
      <c r="O78" s="32"/>
      <c r="P78" s="34">
        <f t="shared" si="9"/>
        <v>42.457251424952503</v>
      </c>
      <c r="Q78" s="34"/>
      <c r="R78" s="34">
        <f t="shared" si="10"/>
        <v>33.932868904369855</v>
      </c>
      <c r="S78" s="34"/>
      <c r="T78" s="34">
        <f t="shared" si="11"/>
        <v>1.5199493350221658</v>
      </c>
      <c r="U78" s="34"/>
      <c r="V78" s="34">
        <f t="shared" si="12"/>
        <v>44.496516782773909</v>
      </c>
      <c r="W78" s="20"/>
      <c r="X78" s="23"/>
      <c r="Y78" s="23"/>
      <c r="Z78" s="23"/>
      <c r="AA78" s="23"/>
      <c r="AB78" s="23"/>
      <c r="AC78" s="23"/>
      <c r="AD78" s="23"/>
      <c r="AE78" s="23"/>
      <c r="AF78" s="23"/>
    </row>
    <row r="79" spans="1:32" s="24" customFormat="1" ht="11.25">
      <c r="A79" s="22" t="s">
        <v>37</v>
      </c>
      <c r="B79" s="23"/>
      <c r="C79" s="34">
        <f t="shared" si="1"/>
        <v>100</v>
      </c>
      <c r="D79" s="34"/>
      <c r="E79" s="34">
        <f t="shared" si="2"/>
        <v>15.097856477166822</v>
      </c>
      <c r="F79" s="23"/>
      <c r="G79" s="8">
        <v>-5</v>
      </c>
      <c r="H79" s="23"/>
      <c r="I79" s="23"/>
      <c r="J79" s="23"/>
      <c r="K79" s="23"/>
      <c r="L79" s="23"/>
      <c r="M79" s="23"/>
      <c r="N79" s="10">
        <v>-5</v>
      </c>
      <c r="O79" s="32"/>
      <c r="P79" s="34">
        <f t="shared" si="9"/>
        <v>41.339368925575819</v>
      </c>
      <c r="Q79" s="34"/>
      <c r="R79" s="34">
        <f t="shared" si="10"/>
        <v>34.229796298761819</v>
      </c>
      <c r="S79" s="34"/>
      <c r="T79" s="34">
        <f t="shared" si="11"/>
        <v>1.1449873518839035</v>
      </c>
      <c r="U79" s="34"/>
      <c r="V79" s="34">
        <f t="shared" si="12"/>
        <v>47.197443749167888</v>
      </c>
      <c r="W79" s="20"/>
      <c r="X79" s="23"/>
      <c r="Y79" s="23"/>
      <c r="Z79" s="23"/>
      <c r="AA79" s="23"/>
      <c r="AB79" s="23"/>
      <c r="AC79" s="23"/>
      <c r="AD79" s="23"/>
      <c r="AE79" s="23"/>
      <c r="AF79" s="23"/>
    </row>
    <row r="80" spans="1:32" s="37" customFormat="1" ht="11.25">
      <c r="A80" s="22" t="s">
        <v>38</v>
      </c>
      <c r="B80" s="20"/>
      <c r="C80" s="34">
        <f t="shared" ref="C80:C87" si="13">C32/$C32*100</f>
        <v>100</v>
      </c>
      <c r="D80" s="34"/>
      <c r="E80" s="34">
        <f t="shared" ref="E80:E87" si="14">E32/$C32*100</f>
        <v>14.491428571428571</v>
      </c>
      <c r="F80" s="20"/>
      <c r="G80" s="11">
        <v>-5</v>
      </c>
      <c r="H80" s="34"/>
      <c r="I80" s="36">
        <f>I31/$C31*100</f>
        <v>0</v>
      </c>
      <c r="J80" s="20"/>
      <c r="K80" s="36">
        <f>K31/$C31*100</f>
        <v>0</v>
      </c>
      <c r="L80" s="20"/>
      <c r="M80" s="20"/>
      <c r="N80" s="10">
        <v>-5</v>
      </c>
      <c r="O80" s="34"/>
      <c r="P80" s="34">
        <f t="shared" si="9"/>
        <v>40.914285714285711</v>
      </c>
      <c r="Q80" s="34"/>
      <c r="R80" s="34">
        <f t="shared" si="10"/>
        <v>31.919999999999998</v>
      </c>
      <c r="S80" s="34"/>
      <c r="T80" s="34">
        <f t="shared" si="11"/>
        <v>1.1542857142857144</v>
      </c>
      <c r="U80" s="34"/>
      <c r="V80" s="34">
        <f t="shared" si="12"/>
        <v>45.28</v>
      </c>
      <c r="W80" s="20"/>
      <c r="X80" s="20"/>
      <c r="Y80" s="20"/>
      <c r="Z80" s="20"/>
      <c r="AA80" s="20"/>
      <c r="AB80" s="20"/>
      <c r="AC80" s="20"/>
      <c r="AD80" s="20"/>
      <c r="AE80" s="20"/>
      <c r="AF80" s="20"/>
    </row>
    <row r="81" spans="1:32" s="37" customFormat="1" ht="11.25">
      <c r="A81" s="38">
        <v>2001</v>
      </c>
      <c r="B81" s="20"/>
      <c r="C81" s="34">
        <f t="shared" si="13"/>
        <v>100</v>
      </c>
      <c r="D81" s="20"/>
      <c r="E81" s="34">
        <f t="shared" si="14"/>
        <v>13.650338184054108</v>
      </c>
      <c r="F81" s="20"/>
      <c r="G81" s="11">
        <v>-5</v>
      </c>
      <c r="H81" s="20"/>
      <c r="I81" s="20"/>
      <c r="J81" s="20"/>
      <c r="K81" s="20"/>
      <c r="L81" s="20"/>
      <c r="M81" s="20"/>
      <c r="N81" s="10">
        <v>-5</v>
      </c>
      <c r="O81" s="20"/>
      <c r="P81" s="34">
        <f t="shared" si="9"/>
        <v>40.971510555441689</v>
      </c>
      <c r="Q81" s="20"/>
      <c r="R81" s="34">
        <f t="shared" si="10"/>
        <v>30.80549292887887</v>
      </c>
      <c r="S81" s="20"/>
      <c r="T81" s="34">
        <f t="shared" si="11"/>
        <v>0.94281615085058412</v>
      </c>
      <c r="U81" s="20"/>
      <c r="V81" s="34">
        <f t="shared" si="12"/>
        <v>44.291863086698093</v>
      </c>
      <c r="W81" s="20"/>
      <c r="X81" s="20"/>
      <c r="Y81" s="20"/>
      <c r="Z81" s="20"/>
      <c r="AA81" s="20"/>
      <c r="AB81" s="20"/>
      <c r="AC81" s="20"/>
      <c r="AD81" s="20"/>
      <c r="AE81" s="20"/>
      <c r="AF81" s="20"/>
    </row>
    <row r="82" spans="1:32" s="24" customFormat="1" ht="11.25">
      <c r="A82" s="38">
        <v>2002</v>
      </c>
      <c r="B82" s="20"/>
      <c r="C82" s="34">
        <f t="shared" si="13"/>
        <v>100</v>
      </c>
      <c r="D82" s="20"/>
      <c r="E82" s="34">
        <f t="shared" si="14"/>
        <v>12.501110617503333</v>
      </c>
      <c r="F82" s="20"/>
      <c r="G82" s="11">
        <v>-5</v>
      </c>
      <c r="H82" s="20"/>
      <c r="I82" s="20"/>
      <c r="J82" s="20"/>
      <c r="K82" s="20"/>
      <c r="L82" s="20"/>
      <c r="M82" s="20"/>
      <c r="N82" s="10">
        <v>-5</v>
      </c>
      <c r="O82" s="20"/>
      <c r="P82" s="34">
        <f t="shared" si="9"/>
        <v>43.198578409595733</v>
      </c>
      <c r="Q82" s="20"/>
      <c r="R82" s="34">
        <f t="shared" si="10"/>
        <v>30.804087072412262</v>
      </c>
      <c r="S82" s="20"/>
      <c r="T82" s="34">
        <f t="shared" si="11"/>
        <v>0.80852954242558872</v>
      </c>
      <c r="U82" s="20"/>
      <c r="V82" s="34">
        <f t="shared" si="12"/>
        <v>45.7219013771657</v>
      </c>
      <c r="W82" s="20"/>
      <c r="X82" s="23"/>
      <c r="Y82" s="23"/>
      <c r="Z82" s="23"/>
      <c r="AA82" s="23"/>
      <c r="AB82" s="23"/>
      <c r="AC82" s="23"/>
      <c r="AD82" s="23"/>
      <c r="AE82" s="23"/>
      <c r="AF82" s="23"/>
    </row>
    <row r="83" spans="1:32" s="24" customFormat="1" ht="11.25">
      <c r="A83" s="38">
        <v>2003</v>
      </c>
      <c r="B83" s="20"/>
      <c r="C83" s="34">
        <f t="shared" si="13"/>
        <v>100</v>
      </c>
      <c r="D83" s="20"/>
      <c r="E83" s="34">
        <f t="shared" si="14"/>
        <v>12.804721580703104</v>
      </c>
      <c r="F83" s="20"/>
      <c r="G83" s="11">
        <v>-5</v>
      </c>
      <c r="H83" s="20"/>
      <c r="I83" s="20"/>
      <c r="J83" s="20"/>
      <c r="K83" s="20"/>
      <c r="L83" s="20"/>
      <c r="M83" s="20"/>
      <c r="N83" s="10">
        <v>-5</v>
      </c>
      <c r="O83" s="20"/>
      <c r="P83" s="34">
        <f t="shared" si="9"/>
        <v>41.715849798990675</v>
      </c>
      <c r="Q83" s="20"/>
      <c r="R83" s="34">
        <f t="shared" si="10"/>
        <v>31.314686510991365</v>
      </c>
      <c r="S83" s="20"/>
      <c r="T83" s="34">
        <f t="shared" si="11"/>
        <v>0.83825164656573437</v>
      </c>
      <c r="U83" s="20"/>
      <c r="V83" s="34">
        <f t="shared" si="12"/>
        <v>46.736806090154822</v>
      </c>
      <c r="W83" s="20"/>
      <c r="X83" s="23"/>
      <c r="Y83" s="23"/>
      <c r="Z83" s="23"/>
      <c r="AA83" s="23"/>
      <c r="AB83" s="23"/>
      <c r="AC83" s="23"/>
      <c r="AD83" s="23"/>
      <c r="AE83" s="23"/>
      <c r="AF83" s="23"/>
    </row>
    <row r="84" spans="1:32" s="24" customFormat="1" ht="11.25">
      <c r="A84" s="38">
        <v>2004</v>
      </c>
      <c r="B84" s="20"/>
      <c r="C84" s="34">
        <f t="shared" si="13"/>
        <v>100</v>
      </c>
      <c r="D84" s="20"/>
      <c r="E84" s="34">
        <f t="shared" si="14"/>
        <v>12.695189851708022</v>
      </c>
      <c r="F84" s="20"/>
      <c r="G84" s="11">
        <v>-5</v>
      </c>
      <c r="H84" s="20"/>
      <c r="I84" s="20"/>
      <c r="J84" s="20"/>
      <c r="K84" s="20"/>
      <c r="L84" s="20"/>
      <c r="M84" s="20"/>
      <c r="N84" s="10">
        <v>-5</v>
      </c>
      <c r="O84" s="20"/>
      <c r="P84" s="34">
        <f t="shared" si="9"/>
        <v>39.94431751593072</v>
      </c>
      <c r="Q84" s="20"/>
      <c r="R84" s="34">
        <f t="shared" si="10"/>
        <v>30.362822264009953</v>
      </c>
      <c r="S84" s="20"/>
      <c r="T84" s="34">
        <f t="shared" si="11"/>
        <v>0.73752748699918536</v>
      </c>
      <c r="U84" s="20"/>
      <c r="V84" s="34">
        <f t="shared" si="12"/>
        <v>46.74708693956638</v>
      </c>
      <c r="W84" s="20"/>
      <c r="X84" s="23"/>
      <c r="Y84" s="23"/>
      <c r="Z84" s="23"/>
      <c r="AA84" s="23"/>
      <c r="AB84" s="23"/>
      <c r="AC84" s="23"/>
      <c r="AD84" s="23"/>
      <c r="AE84" s="23"/>
      <c r="AF84" s="23"/>
    </row>
    <row r="85" spans="1:32" s="37" customFormat="1" ht="11.25">
      <c r="A85" s="38">
        <v>2005</v>
      </c>
      <c r="B85" s="20"/>
      <c r="C85" s="34">
        <f t="shared" si="13"/>
        <v>100</v>
      </c>
      <c r="D85" s="20"/>
      <c r="E85" s="34">
        <f t="shared" si="14"/>
        <v>12.55808955628242</v>
      </c>
      <c r="F85" s="20"/>
      <c r="G85" s="11">
        <v>-5</v>
      </c>
      <c r="H85" s="20"/>
      <c r="I85" s="20"/>
      <c r="J85" s="20"/>
      <c r="K85" s="20"/>
      <c r="L85" s="20"/>
      <c r="M85" s="20"/>
      <c r="N85" s="10">
        <v>-5</v>
      </c>
      <c r="O85" s="20"/>
      <c r="P85" s="34">
        <f t="shared" si="9"/>
        <v>39.352059645873688</v>
      </c>
      <c r="Q85" s="20"/>
      <c r="R85" s="34">
        <f t="shared" si="10"/>
        <v>29.134942393344687</v>
      </c>
      <c r="S85" s="20"/>
      <c r="T85" s="34">
        <f t="shared" si="11"/>
        <v>0.77628487971452376</v>
      </c>
      <c r="U85" s="20"/>
      <c r="V85" s="34">
        <f t="shared" si="12"/>
        <v>46.901244323656563</v>
      </c>
      <c r="W85" s="20"/>
      <c r="X85" s="20"/>
      <c r="Y85" s="20"/>
      <c r="Z85" s="20"/>
      <c r="AA85" s="20"/>
      <c r="AB85" s="20"/>
      <c r="AC85" s="20"/>
      <c r="AD85" s="20"/>
      <c r="AE85" s="20"/>
      <c r="AF85" s="20"/>
    </row>
    <row r="86" spans="1:32" s="24" customFormat="1" ht="11.25">
      <c r="A86" s="38">
        <v>2006</v>
      </c>
      <c r="B86" s="20"/>
      <c r="C86" s="34">
        <f t="shared" si="13"/>
        <v>100</v>
      </c>
      <c r="D86" s="20"/>
      <c r="E86" s="34">
        <f t="shared" si="14"/>
        <v>14.39494785724294</v>
      </c>
      <c r="F86" s="20"/>
      <c r="G86" s="11">
        <v>-5</v>
      </c>
      <c r="H86" s="20"/>
      <c r="I86" s="20"/>
      <c r="J86" s="20"/>
      <c r="K86" s="20"/>
      <c r="L86" s="20"/>
      <c r="M86" s="20"/>
      <c r="N86" s="10">
        <v>-5</v>
      </c>
      <c r="O86" s="20"/>
      <c r="P86" s="34">
        <f t="shared" si="9"/>
        <v>37.613627174282911</v>
      </c>
      <c r="Q86" s="20"/>
      <c r="R86" s="34">
        <f t="shared" si="10"/>
        <v>28.914517904681841</v>
      </c>
      <c r="S86" s="20"/>
      <c r="T86" s="34">
        <f t="shared" si="11"/>
        <v>0.719109669929342</v>
      </c>
      <c r="U86" s="20"/>
      <c r="V86" s="34">
        <f t="shared" si="12"/>
        <v>45.030589083048092</v>
      </c>
      <c r="W86" s="20"/>
      <c r="X86" s="23"/>
      <c r="Y86" s="23"/>
      <c r="Z86" s="23"/>
      <c r="AA86" s="23"/>
      <c r="AB86" s="23"/>
      <c r="AC86" s="23"/>
      <c r="AD86" s="23"/>
      <c r="AE86" s="23"/>
      <c r="AF86" s="23"/>
    </row>
    <row r="87" spans="1:32" s="24" customFormat="1" ht="11.25">
      <c r="A87" s="39">
        <v>2007</v>
      </c>
      <c r="B87" s="27"/>
      <c r="C87" s="40">
        <f t="shared" si="13"/>
        <v>100</v>
      </c>
      <c r="D87" s="27"/>
      <c r="E87" s="40">
        <f t="shared" si="14"/>
        <v>11.855068683258645</v>
      </c>
      <c r="F87" s="27"/>
      <c r="G87" s="13">
        <v>-5</v>
      </c>
      <c r="H87" s="27"/>
      <c r="I87" s="27"/>
      <c r="J87" s="27"/>
      <c r="K87" s="27"/>
      <c r="L87" s="27"/>
      <c r="M87" s="27"/>
      <c r="N87" s="14">
        <v>-5</v>
      </c>
      <c r="O87" s="27"/>
      <c r="P87" s="40">
        <f t="shared" si="9"/>
        <v>36.091696551617389</v>
      </c>
      <c r="Q87" s="27"/>
      <c r="R87" s="40">
        <f t="shared" si="10"/>
        <v>27.000628438435282</v>
      </c>
      <c r="S87" s="27"/>
      <c r="T87" s="40">
        <f t="shared" si="11"/>
        <v>0.71673097224488269</v>
      </c>
      <c r="U87" s="27"/>
      <c r="V87" s="40">
        <f t="shared" si="12"/>
        <v>43.691682428680778</v>
      </c>
      <c r="W87" s="27"/>
      <c r="X87" s="23"/>
      <c r="Y87" s="23"/>
      <c r="Z87" s="23"/>
      <c r="AA87" s="23"/>
      <c r="AB87" s="23"/>
      <c r="AC87" s="23"/>
      <c r="AD87" s="23"/>
      <c r="AE87" s="23"/>
      <c r="AF87" s="23"/>
    </row>
    <row r="88" spans="1:32" s="3" customFormat="1" ht="11.1" customHeight="1">
      <c r="A88" s="15" t="s">
        <v>52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</row>
    <row r="89" spans="1:32" s="3" customFormat="1" ht="9" customHeight="1">
      <c r="A89" s="16" t="s">
        <v>53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12"/>
      <c r="Y89" s="12"/>
      <c r="Z89" s="12"/>
      <c r="AA89" s="12"/>
      <c r="AB89" s="12"/>
      <c r="AC89" s="12"/>
      <c r="AD89" s="12"/>
      <c r="AE89" s="12"/>
      <c r="AF89" s="12"/>
    </row>
    <row r="90" spans="1:32" s="3" customFormat="1" ht="9" customHeight="1">
      <c r="A90" s="16" t="s">
        <v>67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12"/>
      <c r="Y90" s="12"/>
      <c r="Z90" s="12"/>
      <c r="AA90" s="12"/>
      <c r="AB90" s="12"/>
      <c r="AC90" s="12"/>
      <c r="AD90" s="12"/>
      <c r="AE90" s="12"/>
      <c r="AF90" s="12"/>
    </row>
    <row r="91" spans="1:32" ht="9.9499999999999993" customHeight="1">
      <c r="A91" s="17" t="s">
        <v>54</v>
      </c>
    </row>
    <row r="92" spans="1:32" ht="9" customHeight="1">
      <c r="A92" s="16" t="s">
        <v>55</v>
      </c>
    </row>
    <row r="93" spans="1:32" ht="9" customHeight="1">
      <c r="A93" s="16" t="s">
        <v>57</v>
      </c>
    </row>
    <row r="94" spans="1:32" ht="9" customHeight="1">
      <c r="A94" s="16" t="s">
        <v>56</v>
      </c>
    </row>
    <row r="95" spans="1:32" ht="9.9499999999999993" customHeight="1">
      <c r="A95" s="15" t="s">
        <v>58</v>
      </c>
    </row>
    <row r="96" spans="1:32" ht="9" customHeight="1">
      <c r="A96" s="16" t="s">
        <v>59</v>
      </c>
    </row>
    <row r="97" spans="1:1" ht="9" customHeight="1">
      <c r="A97" s="16" t="s">
        <v>60</v>
      </c>
    </row>
    <row r="98" spans="1:1" ht="9" customHeight="1">
      <c r="A98" s="16" t="s">
        <v>61</v>
      </c>
    </row>
    <row r="99" spans="1:1" ht="9.9499999999999993" customHeight="1">
      <c r="A99" s="17" t="s">
        <v>40</v>
      </c>
    </row>
    <row r="100" spans="1:1" ht="9.9499999999999993" customHeight="1">
      <c r="A100" s="17" t="s">
        <v>41</v>
      </c>
    </row>
    <row r="101" spans="1:1" ht="2.25" customHeight="1"/>
    <row r="102" spans="1:1" ht="9.9499999999999993" customHeight="1">
      <c r="A102" s="18" t="s">
        <v>63</v>
      </c>
    </row>
    <row r="103" spans="1:1" ht="9" customHeight="1">
      <c r="A103" s="16" t="s">
        <v>62</v>
      </c>
    </row>
    <row r="104" spans="1:1" ht="11.25" customHeight="1">
      <c r="A104" s="19" t="s">
        <v>64</v>
      </c>
    </row>
    <row r="105" spans="1:1" ht="9" customHeight="1">
      <c r="A105" s="16" t="s">
        <v>65</v>
      </c>
    </row>
    <row r="106" spans="1:1" ht="9" customHeight="1">
      <c r="A106" s="16" t="s">
        <v>66</v>
      </c>
    </row>
    <row r="107" spans="1:1" ht="10.35" customHeight="1"/>
  </sheetData>
  <mergeCells count="8">
    <mergeCell ref="C6:V6"/>
    <mergeCell ref="C54:V54"/>
    <mergeCell ref="A1:W1"/>
    <mergeCell ref="A3:W3"/>
    <mergeCell ref="A49:W49"/>
    <mergeCell ref="A51:W51"/>
    <mergeCell ref="A2:W2"/>
    <mergeCell ref="A50:W50"/>
  </mergeCells>
  <phoneticPr fontId="1" type="noConversion"/>
  <printOptions gridLinesSet="0"/>
  <pageMargins left="0.85" right="0.85" top="1" bottom="0.7" header="0.5" footer="0.5"/>
  <pageSetup firstPageNumber="218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48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TABLE13.7</vt:lpstr>
      <vt:lpstr>TABLE13.7!Print_Area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2010-03-08T15:37:54Z</cp:lastPrinted>
  <dcterms:created xsi:type="dcterms:W3CDTF">1999-10-08T13:37:32Z</dcterms:created>
  <dcterms:modified xsi:type="dcterms:W3CDTF">2010-03-08T15:38:26Z</dcterms:modified>
</cp:coreProperties>
</file>