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<sst xmlns="http://schemas.openxmlformats.org/spreadsheetml/2006/main" count="1301" uniqueCount="139">
  <si>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</si>
  <si>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</si>
  <si>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</si>
  <si>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</si>
  <si>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</si>
  <si>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</si>
  <si>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</si>
  <si>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</si>
  <si>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</si>
  <si>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</si>
  <si>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</si>
  <si>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</si>
  <si>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</si>
  <si>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</si>
  <si>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</si>
  <si>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</si>
  <si>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</si>
  <si>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</si>
  <si>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</si>
  <si>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</si>
  <si>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</si>
  <si>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</si>
  <si>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</si>
  <si>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</si>
  <si>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</si>
  <si>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</si>
  <si>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</si>
  <si>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</si>
  <si>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</si>
  <si>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</si>
  <si>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</si>
  <si>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</si>
  <si>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</si>
  <si>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</si>
  <si>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</si>
  <si>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</si>
  <si>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</si>
  <si>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</si>
  <si>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</si>
  <si>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</si>
  <si>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</si>
  <si>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</si>
  <si>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</si>
  <si>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</si>
  <si>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</si>
  <si>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</si>
  <si>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</si>
  <si>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</si>
  <si>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</si>
  <si>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</si>
  <si>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</si>
  <si>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</si>
  <si>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</si>
  <si>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</si>
  <si>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</si>
  <si>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</si>
  <si>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</si>
  <si>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</si>
  <si>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</si>
  <si>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</si>
  <si>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</si>
  <si>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</si>
  <si>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</si>
  <si>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</si>
  <si>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</si>
  <si>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</si>
  <si>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</si>
  <si>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</si>
  <si>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</si>
  <si>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</si>
  <si>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</si>
  <si>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</si>
  <si>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</si>
  <si>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</si>
  <si>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</si>
  <si>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</si>
  <si>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</si>
  <si>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</si>
  <si>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</si>
  <si>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</si>
  <si>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</si>
  <si>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</si>
  <si>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</si>
  <si>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</si>
  <si>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</si>
  <si>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</si>
  <si>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</si>
  <si>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</si>
  <si>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</si>
  <si>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</si>
  <si>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</si>
  <si>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</si>
  <si>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</si>
  <si>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</si>
  <si>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</si>
  <si>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</si>
  <si>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</si>
  <si>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</si>
  <si>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</si>
  <si>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</si>
  <si>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</si>
  <si>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</si>
  <si>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</si>
  <si>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</si>
  <si>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</si>
  <si>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</si>
  <si>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</si>
  <si>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</si>
  <si>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</si>
  <si>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</si>
  <si>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</si>
  <si>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</si>
  <si>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</si>
  <si>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</si>
  <si>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</si>
  <si>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</si>
  <si>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</si>
  <si>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</si>
  <si>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</si>
  <si>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</si>
  <si>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</si>
  <si>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</si>
  <si>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</si>
  <si>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All Provider Characteristics Validation Table</t>
  </si>
  <si>
    <t>2009-2011 MAX RX Prescribing Provider Characteristics Validation Table</t>
  </si>
  <si>
    <t>2009-2011 MAX RX Billing Provider Characteristics Validation Table</t>
  </si>
  <si>
    <t>2009-2011 MAX OT Billing Provider Characteristics Validation Table</t>
  </si>
  <si>
    <t>2009-2011 MAX OT Servicing Provider Characteristics Validation Table</t>
  </si>
  <si>
    <t>2009-2011 MAX LT Billing Provider Characteristics Validation Table</t>
  </si>
  <si>
    <t>Source: Medicaid Analytic eXtract (MAX) Provider Characteristics Files, 2009-2011.</t>
  </si>
  <si>
    <t>State: AL</t>
  </si>
  <si>
    <t>Produced: 04/03/2013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</si>
  <si>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</si>
  <si>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</si>
  <si>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</si>
  <si>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</si>
  <si>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</si>
  <si>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</si>
  <si>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b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</si>
</sst>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49" fontId="1" fillId="2" borderId="9" xfId="0" applyNumberFormat="1" applyFont="1" applyFill="1" applyBorder="1" applyAlignment="1"/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1" xfId="0" applyNumberFormat="1" applyFont="1" applyFill="1" applyBorder="1" applyAlignment="1">
      <alignment horizontal="center"/>
    </xf>
    <xf numFmtId="164" fontId="10" fillId="0" borderId="7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8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5" fontId="2" fillId="0" borderId="1" xfId="0" applyNumberFormat="1" applyFont="1" applyFill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5" fontId="2" fillId="0" borderId="12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7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5" fontId="2" fillId="0" borderId="3" xfId="0" applyNumberFormat="1" applyFont="1" applyFill="1" applyBorder="1" applyAlignment="1">
      <alignment horizontal="right" vertical="center"/>
    </xf>
    <xf numFmtId="165" fontId="2" fillId="0" borderId="4" xfId="0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5" fontId="2" fillId="0" borderId="5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Continuous" wrapText="1"/>
    </xf>
    <xf numFmtId="0" fontId="4" fillId="3" borderId="0" xfId="0" applyFont="1" applyFill="1" applyAlignment="1">
      <alignment vertical="center"/>
    </xf>
    <xf numFmtId="0" fontId="1" fillId="4" borderId="11" xfId="0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74" customWidth="1"/>
    <col min="3" max="4" width="11.28515625" style="17" customWidth="1"/>
    <col min="5" max="6" width="11.28515625" style="75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1"/>
      <c r="C2" s="1"/>
      <c r="D2" s="1"/>
      <c r="E2" s="1"/>
      <c r="F2" s="1"/>
      <c r="G2" s="1"/>
      <c r="H2" s="1"/>
      <c r="I2" s="1"/>
    </row>
    <row r="3" spans="1:33" ht="15.75" customHeight="1">
      <c r="A3" s="1" t="s">
        <v>131</v>
      </c>
      <c r="B3" s="87"/>
      <c r="C3" s="87"/>
      <c r="D3" s="87"/>
      <c r="E3" s="87"/>
      <c r="F3" s="87"/>
      <c r="G3" s="87"/>
      <c r="H3" s="87"/>
      <c r="I3" s="87"/>
    </row>
    <row r="4" spans="1:33" ht="12.75" hidden="1" customHeight="1">
      <c r="A4" s="11" t="s">
        <v>95</v>
      </c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76.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88" customFormat="1" ht="15.75" customHeight="1">
      <c r="A6" s="31" t="s">
        <v>0</v>
      </c>
      <c r="B6" s="78"/>
      <c r="C6" s="78"/>
      <c r="D6" s="78"/>
      <c r="E6" s="57"/>
      <c r="F6" s="57"/>
      <c r="G6" s="34"/>
      <c r="H6" s="35"/>
      <c r="I6" s="35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s="45" customFormat="1" ht="15.75" customHeight="1">
      <c r="A7" s="38" t="s">
        <v>1</v>
      </c>
      <c r="B7" s="39">
        <v>573</v>
      </c>
      <c r="C7" s="64">
        <v>590</v>
      </c>
      <c r="D7" s="64">
        <v>667</v>
      </c>
      <c r="E7" s="41">
        <f>IFERROR((C7-B7)*100/B7,"Div by 0")</f>
        <v>2.9668411867364748</v>
      </c>
      <c r="F7" s="41">
        <f>IFERROR((D7-C7)*100/C7,"Div by 0")</f>
        <v>13.050847457627119</v>
      </c>
      <c r="G7" s="42" t="s">
        <v>119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2</v>
      </c>
      <c r="B8" s="48">
        <v>50.261780105</v>
      </c>
      <c r="C8" s="53">
        <v>50.338983051</v>
      </c>
      <c r="D8" s="53">
        <v>50.224887555999999</v>
      </c>
      <c r="E8" s="41">
        <f t="shared" ref="E8:F71" si="1">IFERROR((C8-B8)*100/B8,"Div by 0")</f>
        <v>0.1536016946449531</v>
      </c>
      <c r="F8" s="41">
        <f t="shared" si="1"/>
        <v>-0.22665435033601514</v>
      </c>
      <c r="G8" s="42" t="s">
        <v>120</v>
      </c>
      <c r="H8" s="43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3" t="str">
        <f t="shared" si="0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3</v>
      </c>
      <c r="B9" s="48">
        <v>49.738219895</v>
      </c>
      <c r="C9" s="53">
        <v>49.661016949</v>
      </c>
      <c r="D9" s="53">
        <v>49.775112444000001</v>
      </c>
      <c r="E9" s="41">
        <f t="shared" si="1"/>
        <v>-0.15521855459037209</v>
      </c>
      <c r="F9" s="41">
        <f t="shared" si="1"/>
        <v>0.22974860767988825</v>
      </c>
      <c r="G9" s="42" t="s">
        <v>120</v>
      </c>
      <c r="H9" s="43" t="str">
        <f t="shared" si="2"/>
        <v>N/A</v>
      </c>
      <c r="I9" s="43" t="str">
        <f t="shared" si="0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s="45" customFormat="1" ht="15.75" customHeight="1">
      <c r="A10" s="38" t="s">
        <v>4</v>
      </c>
      <c r="B10" s="48">
        <v>2.0942408377000001</v>
      </c>
      <c r="C10" s="53">
        <v>0.67796610170000005</v>
      </c>
      <c r="D10" s="53">
        <v>0.29985007499999999</v>
      </c>
      <c r="E10" s="41">
        <f t="shared" si="1"/>
        <v>-67.627118643881644</v>
      </c>
      <c r="F10" s="41">
        <f t="shared" si="1"/>
        <v>-55.772113937831712</v>
      </c>
      <c r="G10" s="42" t="s">
        <v>120</v>
      </c>
      <c r="H10" s="43" t="str">
        <f t="shared" si="2"/>
        <v>N/A</v>
      </c>
      <c r="I10" s="43" t="str">
        <f t="shared" si="0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5</v>
      </c>
      <c r="B11" s="48">
        <v>82.722513089000003</v>
      </c>
      <c r="C11" s="53">
        <v>86.271186440999998</v>
      </c>
      <c r="D11" s="53">
        <v>86.806596701999993</v>
      </c>
      <c r="E11" s="41">
        <f t="shared" si="1"/>
        <v>4.2898519634939358</v>
      </c>
      <c r="F11" s="41">
        <f t="shared" si="1"/>
        <v>0.62061307266958399</v>
      </c>
      <c r="G11" s="42" t="s">
        <v>120</v>
      </c>
      <c r="H11" s="43" t="str">
        <f t="shared" si="2"/>
        <v>N/A</v>
      </c>
      <c r="I11" s="43" t="str">
        <f t="shared" si="0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6</v>
      </c>
      <c r="B12" s="48">
        <v>0</v>
      </c>
      <c r="C12" s="53">
        <v>0</v>
      </c>
      <c r="D12" s="53">
        <v>0</v>
      </c>
      <c r="E12" s="41" t="str">
        <f t="shared" si="1"/>
        <v>Div by 0</v>
      </c>
      <c r="F12" s="41" t="str">
        <f t="shared" si="1"/>
        <v>Div by 0</v>
      </c>
      <c r="G12" s="42" t="s">
        <v>120</v>
      </c>
      <c r="H12" s="43" t="str">
        <f t="shared" si="2"/>
        <v>N/A</v>
      </c>
      <c r="I12" s="43" t="str">
        <f t="shared" si="0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</v>
      </c>
      <c r="B13" s="53">
        <v>100</v>
      </c>
      <c r="C13" s="79">
        <v>100</v>
      </c>
      <c r="D13" s="53">
        <v>99.850074962999997</v>
      </c>
      <c r="E13" s="41">
        <f t="shared" si="1"/>
        <v>0</v>
      </c>
      <c r="F13" s="41">
        <f t="shared" si="1"/>
        <v>-0.1499250370000027</v>
      </c>
      <c r="G13" s="42" t="s">
        <v>119</v>
      </c>
      <c r="H13" s="43" t="str">
        <f t="shared" si="2"/>
        <v>Yes</v>
      </c>
      <c r="I13" s="43" t="str">
        <f t="shared" si="0"/>
        <v>Yes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8</v>
      </c>
      <c r="B14" s="53">
        <v>100</v>
      </c>
      <c r="C14" s="79">
        <v>100</v>
      </c>
      <c r="D14" s="53">
        <v>99.850074962999997</v>
      </c>
      <c r="E14" s="41">
        <f t="shared" si="1"/>
        <v>0</v>
      </c>
      <c r="F14" s="41">
        <f t="shared" si="1"/>
        <v>-0.1499250370000027</v>
      </c>
      <c r="G14" s="42" t="s">
        <v>119</v>
      </c>
      <c r="H14" s="43" t="str">
        <f t="shared" si="2"/>
        <v>Yes</v>
      </c>
      <c r="I14" s="43" t="str">
        <f t="shared" si="0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51" t="s">
        <v>107</v>
      </c>
      <c r="B15" s="77">
        <v>0</v>
      </c>
      <c r="C15" s="53">
        <v>0</v>
      </c>
      <c r="D15" s="53">
        <v>0</v>
      </c>
      <c r="E15" s="41" t="str">
        <f t="shared" si="1"/>
        <v>Div by 0</v>
      </c>
      <c r="F15" s="41" t="str">
        <f t="shared" si="1"/>
        <v>Div by 0</v>
      </c>
      <c r="G15" s="42" t="s">
        <v>120</v>
      </c>
      <c r="H15" s="43" t="str">
        <f t="shared" si="2"/>
        <v>N/A</v>
      </c>
      <c r="I15" s="43" t="str">
        <f t="shared" si="0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54" customFormat="1" ht="15.75" customHeight="1">
      <c r="A16" s="51" t="s">
        <v>97</v>
      </c>
      <c r="B16" s="46">
        <v>548.67364746999999</v>
      </c>
      <c r="C16" s="53">
        <v>557.78644068000006</v>
      </c>
      <c r="D16" s="53">
        <v>495.28635681999998</v>
      </c>
      <c r="E16" s="41">
        <f t="shared" si="1"/>
        <v>1.6608767802172104</v>
      </c>
      <c r="F16" s="41">
        <f t="shared" si="1"/>
        <v>-11.205020291243711</v>
      </c>
      <c r="G16" s="42" t="s">
        <v>119</v>
      </c>
      <c r="H16" s="43" t="str">
        <f t="shared" si="2"/>
        <v>Yes</v>
      </c>
      <c r="I16" s="43" t="str">
        <f t="shared" si="0"/>
        <v>Yes</v>
      </c>
    </row>
    <row r="17" spans="1:33" s="55" customFormat="1" ht="15.75" customHeight="1">
      <c r="A17" s="38" t="s">
        <v>98</v>
      </c>
      <c r="B17" s="46">
        <v>429.31239091999998</v>
      </c>
      <c r="C17" s="53">
        <v>432.81694915000003</v>
      </c>
      <c r="D17" s="53">
        <v>378.12293853</v>
      </c>
      <c r="E17" s="41">
        <f t="shared" si="1"/>
        <v>0.81631890998764545</v>
      </c>
      <c r="F17" s="41">
        <f t="shared" si="1"/>
        <v>-12.636753419063746</v>
      </c>
      <c r="G17" s="42" t="s">
        <v>119</v>
      </c>
      <c r="H17" s="43" t="str">
        <f t="shared" si="2"/>
        <v>Yes</v>
      </c>
      <c r="I17" s="43" t="str">
        <f t="shared" si="0"/>
        <v>Yes</v>
      </c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</row>
    <row r="18" spans="1:33" s="60" customFormat="1" ht="15.75" customHeight="1">
      <c r="A18" s="89" t="s">
        <v>9</v>
      </c>
      <c r="B18" s="57"/>
      <c r="C18" s="57"/>
      <c r="D18" s="90"/>
      <c r="E18" s="57"/>
      <c r="F18" s="57"/>
      <c r="G18" s="58"/>
      <c r="H18" s="59"/>
      <c r="I18" s="59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3" s="45" customFormat="1" ht="15.75" customHeight="1">
      <c r="A19" s="38" t="s">
        <v>10</v>
      </c>
      <c r="B19" s="39">
        <v>573</v>
      </c>
      <c r="C19" s="86">
        <v>590</v>
      </c>
      <c r="D19" s="64">
        <v>666</v>
      </c>
      <c r="E19" s="41">
        <f t="shared" si="1"/>
        <v>2.9668411867364748</v>
      </c>
      <c r="F19" s="41">
        <f t="shared" si="1"/>
        <v>12.881355932203389</v>
      </c>
      <c r="G19" s="42" t="s">
        <v>119</v>
      </c>
      <c r="H19" s="43" t="str">
        <f>IF(E19="Div by 0","N/A",IF(G19="N/A","N/A",IF(AND((ABS(E19)&gt;ABS(VALUE(MID(G19,1,2)))),(B19&gt;=10)),"No",IF(AND((ABS(E19)&gt;ABS(VALUE(MID(G19,1,2)))),(C19&gt;=10)),"No","Yes"))))</f>
        <v>Yes</v>
      </c>
      <c r="I19" s="43" t="str">
        <f>IF(F19="Div by 0","N/A",IF(G19="N/A","N/A",IF(AND((ABS(F19)&gt;ABS(VALUE(MID(G19,1,2)))),(C19&gt;=10)),"No",IF(AND((ABS(F19)&gt;ABS(VALUE(MID(G19,1,2)))),(D19&gt;=10)),"No","Yes"))))</f>
        <v>Yes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s="45" customFormat="1" ht="15.75" customHeight="1">
      <c r="A20" s="38" t="s">
        <v>11</v>
      </c>
      <c r="B20" s="48">
        <v>100</v>
      </c>
      <c r="C20" s="53">
        <v>100</v>
      </c>
      <c r="D20" s="53">
        <v>100</v>
      </c>
      <c r="E20" s="41">
        <f t="shared" si="1"/>
        <v>0</v>
      </c>
      <c r="F20" s="41">
        <f t="shared" si="1"/>
        <v>0</v>
      </c>
      <c r="G20" s="42" t="s">
        <v>119</v>
      </c>
      <c r="H20" s="43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3" s="45" customFormat="1" ht="15.75" customHeight="1">
      <c r="A21" s="38" t="s">
        <v>12</v>
      </c>
      <c r="B21" s="48">
        <v>0</v>
      </c>
      <c r="C21" s="53">
        <v>0</v>
      </c>
      <c r="D21" s="53">
        <v>0</v>
      </c>
      <c r="E21" s="41" t="str">
        <f t="shared" si="1"/>
        <v>Div by 0</v>
      </c>
      <c r="F21" s="41" t="str">
        <f t="shared" si="1"/>
        <v>Div by 0</v>
      </c>
      <c r="G21" s="42" t="s">
        <v>119</v>
      </c>
      <c r="H21" s="43" t="str">
        <f t="shared" si="3"/>
        <v>N/A</v>
      </c>
      <c r="I21" s="43" t="str">
        <f>IF(F21="Div by 0","N/A",IF(G21="N/A","N/A",IF(AND((ABS(F21)&gt;ABS(VALUE(MID(G21,1,2)))),(C21&gt;=10)),"No",IF(AND((ABS(F21)&gt;ABS(VALUE(MID(G21,1,2)))),(D21&gt;=10)),"No","Yes"))))</f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3" s="45" customFormat="1" ht="15.75" customHeight="1">
      <c r="A22" s="38" t="s">
        <v>13</v>
      </c>
      <c r="B22" s="48">
        <v>0</v>
      </c>
      <c r="C22" s="53">
        <v>0</v>
      </c>
      <c r="D22" s="53">
        <v>0</v>
      </c>
      <c r="E22" s="41" t="str">
        <f t="shared" si="1"/>
        <v>Div by 0</v>
      </c>
      <c r="F22" s="41" t="str">
        <f t="shared" si="1"/>
        <v>Div by 0</v>
      </c>
      <c r="G22" s="42" t="s">
        <v>120</v>
      </c>
      <c r="H22" s="43" t="str">
        <f t="shared" si="3"/>
        <v>N/A</v>
      </c>
      <c r="I22" s="43" t="str">
        <f>IF(F22="Div by 0","N/A",IF(G22="N/A","N/A",IF(AND((ABS(F22)&gt;ABS(VALUE(MID(G22,1,2)))),(C22&gt;=10)),"No",IF(AND((ABS(F22)&gt;ABS(VALUE(MID(G22,1,2)))),(D22&gt;=10)),"No","Yes"))))</f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s="88" customFormat="1" ht="15.75" customHeight="1">
      <c r="A23" s="31" t="s">
        <v>14</v>
      </c>
      <c r="B23" s="57"/>
      <c r="C23" s="57"/>
      <c r="D23" s="57"/>
      <c r="E23" s="57"/>
      <c r="F23" s="57"/>
      <c r="G23" s="58"/>
      <c r="H23" s="59"/>
      <c r="I23" s="5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</row>
    <row r="24" spans="1:33" s="45" customFormat="1" ht="15.75" customHeight="1">
      <c r="A24" s="38" t="s">
        <v>15</v>
      </c>
      <c r="B24" s="39">
        <v>573</v>
      </c>
      <c r="C24" s="86">
        <v>590</v>
      </c>
      <c r="D24" s="64">
        <v>666</v>
      </c>
      <c r="E24" s="41">
        <f t="shared" si="1"/>
        <v>2.9668411867364748</v>
      </c>
      <c r="F24" s="41">
        <f t="shared" si="1"/>
        <v>12.881355932203389</v>
      </c>
      <c r="G24" s="42" t="s">
        <v>119</v>
      </c>
      <c r="H24" s="43" t="str">
        <f>IF(E24="Div by 0","N/A",IF(G24="N/A","N/A",IF(AND((ABS(E24)&gt;ABS(VALUE(MID(G24,1,2)))),(B24&gt;=10)),"No",IF(AND((ABS(E24)&gt;ABS(VALUE(MID(G24,1,2)))),(C24&gt;=10)),"No","Yes"))))</f>
        <v>Yes</v>
      </c>
      <c r="I24" s="43" t="str">
        <f>IF(F24="Div by 0","N/A",IF(G24="N/A","N/A",IF(AND((ABS(F24)&gt;ABS(VALUE(MID(G24,1,2)))),(C24&gt;=10)),"No",IF(AND((ABS(F24)&gt;ABS(VALUE(MID(G24,1,2)))),(D24&gt;=10)),"No","Yes"))))</f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3" s="45" customFormat="1" ht="15.75" customHeight="1">
      <c r="A25" s="38" t="s">
        <v>16</v>
      </c>
      <c r="B25" s="48">
        <v>100</v>
      </c>
      <c r="C25" s="79">
        <v>100</v>
      </c>
      <c r="D25" s="79">
        <v>100</v>
      </c>
      <c r="E25" s="41">
        <f t="shared" si="1"/>
        <v>0</v>
      </c>
      <c r="F25" s="41">
        <f t="shared" si="1"/>
        <v>0</v>
      </c>
      <c r="G25" s="42" t="s">
        <v>119</v>
      </c>
      <c r="H25" s="43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3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</row>
    <row r="26" spans="1:33" s="45" customFormat="1" ht="15.75" customHeight="1">
      <c r="A26" s="38" t="s">
        <v>17</v>
      </c>
      <c r="B26" s="48">
        <v>0</v>
      </c>
      <c r="C26" s="53">
        <v>0</v>
      </c>
      <c r="D26" s="53">
        <v>0</v>
      </c>
      <c r="E26" s="41" t="str">
        <f t="shared" si="1"/>
        <v>Div by 0</v>
      </c>
      <c r="F26" s="41" t="str">
        <f t="shared" si="1"/>
        <v>Div by 0</v>
      </c>
      <c r="G26" s="42" t="s">
        <v>119</v>
      </c>
      <c r="H26" s="43" t="str">
        <f t="shared" si="4"/>
        <v>N/A</v>
      </c>
      <c r="I26" s="43" t="str">
        <f>IF(F26="Div by 0","N/A",IF(G26="N/A","N/A",IF(AND((ABS(F26)&gt;ABS(VALUE(MID(G26,1,2)))),(C26&gt;=10)),"No",IF(AND((ABS(F26)&gt;ABS(VALUE(MID(G26,1,2)))),(D26&gt;=10)),"No","Yes"))))</f>
        <v>N/A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</row>
    <row r="27" spans="1:33" s="45" customFormat="1" ht="15.75" customHeight="1">
      <c r="A27" s="38" t="s">
        <v>18</v>
      </c>
      <c r="B27" s="48">
        <v>0</v>
      </c>
      <c r="C27" s="53">
        <v>0</v>
      </c>
      <c r="D27" s="53">
        <v>0</v>
      </c>
      <c r="E27" s="41" t="str">
        <f t="shared" si="1"/>
        <v>Div by 0</v>
      </c>
      <c r="F27" s="41" t="str">
        <f t="shared" si="1"/>
        <v>Div by 0</v>
      </c>
      <c r="G27" s="42" t="s">
        <v>119</v>
      </c>
      <c r="H27" s="43" t="str">
        <f t="shared" si="4"/>
        <v>N/A</v>
      </c>
      <c r="I27" s="43" t="str">
        <f>IF(F27="Div by 0","N/A",IF(G27="N/A","N/A",IF(AND((ABS(F27)&gt;ABS(VALUE(MID(G27,1,2)))),(C27&gt;=10)),"No",IF(AND((ABS(F27)&gt;ABS(VALUE(MID(G27,1,2)))),(D27&gt;=10)),"No","Yes"))))</f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</row>
    <row r="28" spans="1:33" s="45" customFormat="1" ht="15.75" customHeight="1">
      <c r="A28" s="38" t="s">
        <v>19</v>
      </c>
      <c r="B28" s="79">
        <v>0</v>
      </c>
      <c r="C28" s="53">
        <v>0</v>
      </c>
      <c r="D28" s="53">
        <v>0</v>
      </c>
      <c r="E28" s="41" t="str">
        <f t="shared" si="1"/>
        <v>Div by 0</v>
      </c>
      <c r="F28" s="41" t="str">
        <f t="shared" si="1"/>
        <v>Div by 0</v>
      </c>
      <c r="G28" s="42" t="s">
        <v>119</v>
      </c>
      <c r="H28" s="43" t="str">
        <f t="shared" si="4"/>
        <v>N/A</v>
      </c>
      <c r="I28" s="43" t="str">
        <f>IF(F28="Div by 0","N/A",IF(G28="N/A","N/A",IF(AND((ABS(F28)&gt;ABS(VALUE(MID(G28,1,2)))),(C28&gt;=10)),"No",IF(AND((ABS(F28)&gt;ABS(VALUE(MID(G28,1,2)))),(D28&gt;=10)),"No","Yes"))))</f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3" s="45" customFormat="1" ht="15.75" customHeight="1">
      <c r="A29" s="38" t="s">
        <v>20</v>
      </c>
      <c r="B29" s="48">
        <v>0</v>
      </c>
      <c r="C29" s="53">
        <v>0</v>
      </c>
      <c r="D29" s="53">
        <v>0</v>
      </c>
      <c r="E29" s="41" t="str">
        <f t="shared" si="1"/>
        <v>Div by 0</v>
      </c>
      <c r="F29" s="41" t="str">
        <f t="shared" si="1"/>
        <v>Div by 0</v>
      </c>
      <c r="G29" s="42" t="s">
        <v>119</v>
      </c>
      <c r="H29" s="43" t="str">
        <f t="shared" si="4"/>
        <v>N/A</v>
      </c>
      <c r="I29" s="43" t="str">
        <f t="shared" ref="I29:I44" si="5">IF(F29="Div by 0","N/A",IF(G29="N/A","N/A",IF(AND((ABS(F29)&gt;ABS(VALUE(MID(G29,1,2)))),(C29&gt;=10)),"No",IF(AND((ABS(F29)&gt;ABS(VALUE(MID(G29,1,2)))),(D29&gt;=10)),"No","Yes"))))</f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3" s="45" customFormat="1" ht="15.75" customHeight="1">
      <c r="A30" s="38" t="s">
        <v>21</v>
      </c>
      <c r="B30" s="48">
        <v>0</v>
      </c>
      <c r="C30" s="53">
        <v>0</v>
      </c>
      <c r="D30" s="53">
        <v>0</v>
      </c>
      <c r="E30" s="41" t="str">
        <f t="shared" si="1"/>
        <v>Div by 0</v>
      </c>
      <c r="F30" s="41" t="str">
        <f t="shared" si="1"/>
        <v>Div by 0</v>
      </c>
      <c r="G30" s="42" t="s">
        <v>119</v>
      </c>
      <c r="H30" s="43" t="str">
        <f t="shared" si="4"/>
        <v>N/A</v>
      </c>
      <c r="I30" s="43" t="str">
        <f t="shared" si="5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3" s="45" customFormat="1" ht="15.75" customHeight="1">
      <c r="A31" s="38" t="s">
        <v>22</v>
      </c>
      <c r="B31" s="48">
        <v>0</v>
      </c>
      <c r="C31" s="53">
        <v>0</v>
      </c>
      <c r="D31" s="53">
        <v>0</v>
      </c>
      <c r="E31" s="41" t="str">
        <f t="shared" si="1"/>
        <v>Div by 0</v>
      </c>
      <c r="F31" s="41" t="str">
        <f t="shared" si="1"/>
        <v>Div by 0</v>
      </c>
      <c r="G31" s="42" t="s">
        <v>119</v>
      </c>
      <c r="H31" s="43" t="str">
        <f t="shared" si="4"/>
        <v>N/A</v>
      </c>
      <c r="I31" s="43" t="str">
        <f t="shared" si="5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3" s="45" customFormat="1" ht="15.75" customHeight="1">
      <c r="A32" s="38" t="s">
        <v>23</v>
      </c>
      <c r="B32" s="48">
        <v>0</v>
      </c>
      <c r="C32" s="53">
        <v>0</v>
      </c>
      <c r="D32" s="53">
        <v>0</v>
      </c>
      <c r="E32" s="41" t="str">
        <f t="shared" si="1"/>
        <v>Div by 0</v>
      </c>
      <c r="F32" s="41" t="str">
        <f t="shared" si="1"/>
        <v>Div by 0</v>
      </c>
      <c r="G32" s="42" t="s">
        <v>119</v>
      </c>
      <c r="H32" s="43" t="str">
        <f t="shared" si="4"/>
        <v>N/A</v>
      </c>
      <c r="I32" s="43" t="str">
        <f t="shared" si="5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45" customFormat="1" ht="15.75" customHeight="1">
      <c r="A33" s="38" t="s">
        <v>24</v>
      </c>
      <c r="B33" s="48">
        <v>0</v>
      </c>
      <c r="C33" s="53">
        <v>0</v>
      </c>
      <c r="D33" s="53">
        <v>0</v>
      </c>
      <c r="E33" s="41" t="str">
        <f t="shared" si="1"/>
        <v>Div by 0</v>
      </c>
      <c r="F33" s="41" t="str">
        <f t="shared" si="1"/>
        <v>Div by 0</v>
      </c>
      <c r="G33" s="42" t="s">
        <v>119</v>
      </c>
      <c r="H33" s="43" t="str">
        <f t="shared" si="4"/>
        <v>N/A</v>
      </c>
      <c r="I33" s="43" t="str">
        <f t="shared" si="5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25</v>
      </c>
      <c r="B34" s="48">
        <v>0</v>
      </c>
      <c r="C34" s="53">
        <v>0</v>
      </c>
      <c r="D34" s="53">
        <v>0</v>
      </c>
      <c r="E34" s="41" t="str">
        <f t="shared" si="1"/>
        <v>Div by 0</v>
      </c>
      <c r="F34" s="41" t="str">
        <f t="shared" si="1"/>
        <v>Div by 0</v>
      </c>
      <c r="G34" s="42" t="s">
        <v>119</v>
      </c>
      <c r="H34" s="43" t="str">
        <f t="shared" si="4"/>
        <v>N/A</v>
      </c>
      <c r="I34" s="43" t="str">
        <f t="shared" si="5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26</v>
      </c>
      <c r="B35" s="48">
        <v>0</v>
      </c>
      <c r="C35" s="53">
        <v>0</v>
      </c>
      <c r="D35" s="53">
        <v>0</v>
      </c>
      <c r="E35" s="41" t="str">
        <f t="shared" si="1"/>
        <v>Div by 0</v>
      </c>
      <c r="F35" s="41" t="str">
        <f t="shared" si="1"/>
        <v>Div by 0</v>
      </c>
      <c r="G35" s="42" t="s">
        <v>119</v>
      </c>
      <c r="H35" s="43" t="str">
        <f t="shared" si="4"/>
        <v>N/A</v>
      </c>
      <c r="I35" s="43" t="str">
        <f t="shared" si="5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27</v>
      </c>
      <c r="B36" s="48">
        <v>100</v>
      </c>
      <c r="C36" s="53">
        <v>100</v>
      </c>
      <c r="D36" s="53">
        <v>100</v>
      </c>
      <c r="E36" s="41">
        <f t="shared" si="1"/>
        <v>0</v>
      </c>
      <c r="F36" s="41">
        <f t="shared" si="1"/>
        <v>0</v>
      </c>
      <c r="G36" s="42" t="s">
        <v>119</v>
      </c>
      <c r="H36" s="43" t="str">
        <f t="shared" si="4"/>
        <v>Yes</v>
      </c>
      <c r="I36" s="43" t="str">
        <f t="shared" si="5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28</v>
      </c>
      <c r="B37" s="48">
        <v>100</v>
      </c>
      <c r="C37" s="53">
        <v>100</v>
      </c>
      <c r="D37" s="53">
        <v>100</v>
      </c>
      <c r="E37" s="41">
        <f t="shared" si="1"/>
        <v>0</v>
      </c>
      <c r="F37" s="41">
        <f t="shared" si="1"/>
        <v>0</v>
      </c>
      <c r="G37" s="42" t="s">
        <v>119</v>
      </c>
      <c r="H37" s="43" t="str">
        <f t="shared" si="4"/>
        <v>Yes</v>
      </c>
      <c r="I37" s="43" t="str">
        <f t="shared" si="5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29</v>
      </c>
      <c r="B38" s="48">
        <v>100</v>
      </c>
      <c r="C38" s="53">
        <v>100</v>
      </c>
      <c r="D38" s="53">
        <v>100</v>
      </c>
      <c r="E38" s="41">
        <f t="shared" si="1"/>
        <v>0</v>
      </c>
      <c r="F38" s="41">
        <f t="shared" si="1"/>
        <v>0</v>
      </c>
      <c r="G38" s="42" t="s">
        <v>119</v>
      </c>
      <c r="H38" s="43" t="str">
        <f t="shared" si="4"/>
        <v>Yes</v>
      </c>
      <c r="I38" s="43" t="str">
        <f t="shared" si="5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30</v>
      </c>
      <c r="B39" s="48">
        <v>100</v>
      </c>
      <c r="C39" s="53">
        <v>100</v>
      </c>
      <c r="D39" s="53">
        <v>100</v>
      </c>
      <c r="E39" s="41">
        <f t="shared" si="1"/>
        <v>0</v>
      </c>
      <c r="F39" s="41">
        <f t="shared" si="1"/>
        <v>0</v>
      </c>
      <c r="G39" s="42" t="s">
        <v>119</v>
      </c>
      <c r="H39" s="43" t="str">
        <f t="shared" si="4"/>
        <v>Yes</v>
      </c>
      <c r="I39" s="43" t="str">
        <f t="shared" si="5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111</v>
      </c>
      <c r="B40" s="48">
        <v>40.663176264999997</v>
      </c>
      <c r="C40" s="53">
        <v>40.677966101999999</v>
      </c>
      <c r="D40" s="53">
        <v>36.336336336000002</v>
      </c>
      <c r="E40" s="41">
        <f t="shared" si="1"/>
        <v>3.6371573395097001E-2</v>
      </c>
      <c r="F40" s="41">
        <f t="shared" si="1"/>
        <v>-10.673173174669945</v>
      </c>
      <c r="G40" s="42" t="s">
        <v>119</v>
      </c>
      <c r="H40" s="43" t="str">
        <f t="shared" si="4"/>
        <v>Yes</v>
      </c>
      <c r="I40" s="43" t="str">
        <f t="shared" si="5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32</v>
      </c>
      <c r="B41" s="48">
        <v>100</v>
      </c>
      <c r="C41" s="53">
        <v>100</v>
      </c>
      <c r="D41" s="53">
        <v>100</v>
      </c>
      <c r="E41" s="41">
        <f t="shared" si="1"/>
        <v>0</v>
      </c>
      <c r="F41" s="41">
        <f t="shared" si="1"/>
        <v>0</v>
      </c>
      <c r="G41" s="42" t="s">
        <v>119</v>
      </c>
      <c r="H41" s="43" t="str">
        <f t="shared" si="4"/>
        <v>Yes</v>
      </c>
      <c r="I41" s="43" t="str">
        <f t="shared" si="5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33</v>
      </c>
      <c r="B42" s="48">
        <v>100</v>
      </c>
      <c r="C42" s="53">
        <v>99.661016949</v>
      </c>
      <c r="D42" s="53">
        <v>99.699699699999996</v>
      </c>
      <c r="E42" s="41">
        <f t="shared" si="1"/>
        <v>-0.33898305099999959</v>
      </c>
      <c r="F42" s="41">
        <f t="shared" si="1"/>
        <v>3.8814324983048668E-2</v>
      </c>
      <c r="G42" s="42" t="s">
        <v>119</v>
      </c>
      <c r="H42" s="43" t="str">
        <f t="shared" si="4"/>
        <v>Yes</v>
      </c>
      <c r="I42" s="43" t="str">
        <f t="shared" si="5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34</v>
      </c>
      <c r="B43" s="48">
        <v>0</v>
      </c>
      <c r="C43" s="53">
        <v>0</v>
      </c>
      <c r="D43" s="53">
        <v>0</v>
      </c>
      <c r="E43" s="41" t="str">
        <f t="shared" si="1"/>
        <v>Div by 0</v>
      </c>
      <c r="F43" s="41" t="str">
        <f t="shared" si="1"/>
        <v>Div by 0</v>
      </c>
      <c r="G43" s="42" t="s">
        <v>119</v>
      </c>
      <c r="H43" s="43" t="str">
        <f t="shared" si="4"/>
        <v>N/A</v>
      </c>
      <c r="I43" s="43" t="str">
        <f t="shared" si="5"/>
        <v>N/A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35</v>
      </c>
      <c r="B44" s="48">
        <v>100</v>
      </c>
      <c r="C44" s="53">
        <v>100</v>
      </c>
      <c r="D44" s="53">
        <v>100</v>
      </c>
      <c r="E44" s="41">
        <f t="shared" si="1"/>
        <v>0</v>
      </c>
      <c r="F44" s="41">
        <f t="shared" si="1"/>
        <v>0</v>
      </c>
      <c r="G44" s="42" t="s">
        <v>119</v>
      </c>
      <c r="H44" s="43" t="str">
        <f t="shared" si="4"/>
        <v>Yes</v>
      </c>
      <c r="I44" s="43" t="str">
        <f t="shared" si="5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37" customFormat="1" ht="15.75" customHeight="1">
      <c r="A45" s="31" t="s">
        <v>109</v>
      </c>
      <c r="B45" s="33"/>
      <c r="C45" s="57"/>
      <c r="D45" s="57"/>
      <c r="E45" s="80"/>
      <c r="F45" s="80"/>
      <c r="G45" s="58"/>
      <c r="H45" s="59"/>
      <c r="I45" s="59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5" customFormat="1" ht="15.75" customHeight="1">
      <c r="A46" s="51" t="s">
        <v>108</v>
      </c>
      <c r="B46" s="39">
        <v>0</v>
      </c>
      <c r="C46" s="64">
        <v>0</v>
      </c>
      <c r="D46" s="64">
        <v>0</v>
      </c>
      <c r="E46" s="41" t="str">
        <f t="shared" si="1"/>
        <v>Div by 0</v>
      </c>
      <c r="F46" s="41" t="str">
        <f t="shared" si="1"/>
        <v>Div by 0</v>
      </c>
      <c r="G46" s="42" t="s">
        <v>120</v>
      </c>
      <c r="H46" s="43" t="str">
        <f>IF(E46="Div by 0","N/A",IF(G46="N/A","N/A",IF(AND((ABS(E46)&gt;ABS(VALUE(MID(G46,1,2)))),(B46&gt;=10)),"No",IF(AND((ABS(E46)&gt;ABS(VALUE(MID(G46,1,2)))),(C46&gt;=10)),"No","Yes"))))</f>
        <v>N/A</v>
      </c>
      <c r="I46" s="43" t="str">
        <f>IF(F46="Div by 0","N/A",IF(G46="N/A","N/A",IF(AND((ABS(F46)&gt;ABS(VALUE(MID(G46,1,2)))),(C46&gt;=10)),"No",IF(AND((ABS(F46)&gt;ABS(VALUE(MID(G46,1,2)))),(D46&gt;=10)),"No","Yes"))))</f>
        <v>N/A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37" customFormat="1" ht="15.75" customHeight="1">
      <c r="A47" s="31" t="s">
        <v>84</v>
      </c>
      <c r="B47" s="80"/>
      <c r="C47" s="57"/>
      <c r="D47" s="57"/>
      <c r="E47" s="80"/>
      <c r="F47" s="80"/>
      <c r="G47" s="58"/>
      <c r="H47" s="59"/>
      <c r="I47" s="59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5" customFormat="1" ht="15.75" customHeight="1">
      <c r="A48" s="38" t="s">
        <v>85</v>
      </c>
      <c r="B48" s="39">
        <v>573</v>
      </c>
      <c r="C48" s="86">
        <v>588</v>
      </c>
      <c r="D48" s="64">
        <v>664</v>
      </c>
      <c r="E48" s="41">
        <f t="shared" si="1"/>
        <v>2.6178010471204187</v>
      </c>
      <c r="F48" s="41">
        <f t="shared" si="1"/>
        <v>12.92517006802721</v>
      </c>
      <c r="G48" s="42" t="s">
        <v>119</v>
      </c>
      <c r="H48" s="43" t="str">
        <f>IF(E48="Div by 0","N/A",IF(G48="N/A","N/A",IF(AND((ABS(E48)&gt;ABS(VALUE(MID(G48,1,2)))),(B48&gt;=10)),"No",IF(AND((ABS(E48)&gt;ABS(VALUE(MID(G48,1,2)))),(C48&gt;=10)),"No","Yes"))))</f>
        <v>Yes</v>
      </c>
      <c r="I48" s="43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3" s="45" customFormat="1" ht="15.75" customHeight="1">
      <c r="A49" s="38" t="s">
        <v>36</v>
      </c>
      <c r="B49" s="48">
        <v>0.69808027920000004</v>
      </c>
      <c r="C49" s="53">
        <v>0</v>
      </c>
      <c r="D49" s="53">
        <v>0</v>
      </c>
      <c r="E49" s="41">
        <f t="shared" si="1"/>
        <v>-100</v>
      </c>
      <c r="F49" s="41" t="str">
        <f t="shared" si="1"/>
        <v>Div by 0</v>
      </c>
      <c r="G49" s="42" t="s">
        <v>119</v>
      </c>
      <c r="H49" s="43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3" t="str">
        <f t="shared" si="6"/>
        <v>N/A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3" s="45" customFormat="1" ht="15.75" customHeight="1">
      <c r="A50" s="38" t="s">
        <v>37</v>
      </c>
      <c r="B50" s="48">
        <v>0.34904013960000002</v>
      </c>
      <c r="C50" s="79">
        <v>0</v>
      </c>
      <c r="D50" s="79">
        <v>0</v>
      </c>
      <c r="E50" s="41">
        <f t="shared" si="1"/>
        <v>-100</v>
      </c>
      <c r="F50" s="41" t="str">
        <f t="shared" si="1"/>
        <v>Div by 0</v>
      </c>
      <c r="G50" s="42" t="s">
        <v>119</v>
      </c>
      <c r="H50" s="43" t="str">
        <f t="shared" si="7"/>
        <v>Yes</v>
      </c>
      <c r="I50" s="43" t="str">
        <f t="shared" si="6"/>
        <v>N/A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3" s="45" customFormat="1" ht="15.75" customHeight="1">
      <c r="A51" s="38" t="s">
        <v>86</v>
      </c>
      <c r="B51" s="48">
        <v>0</v>
      </c>
      <c r="C51" s="53">
        <v>0</v>
      </c>
      <c r="D51" s="53">
        <v>0</v>
      </c>
      <c r="E51" s="41" t="str">
        <f t="shared" si="1"/>
        <v>Div by 0</v>
      </c>
      <c r="F51" s="41" t="str">
        <f t="shared" si="1"/>
        <v>Div by 0</v>
      </c>
      <c r="G51" s="42" t="s">
        <v>119</v>
      </c>
      <c r="H51" s="43" t="str">
        <f t="shared" si="7"/>
        <v>N/A</v>
      </c>
      <c r="I51" s="43" t="str">
        <f t="shared" si="6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3" s="45" customFormat="1" ht="15.75" customHeight="1">
      <c r="A52" s="38" t="s">
        <v>38</v>
      </c>
      <c r="B52" s="48">
        <v>0</v>
      </c>
      <c r="C52" s="53">
        <v>0</v>
      </c>
      <c r="D52" s="53">
        <v>0</v>
      </c>
      <c r="E52" s="41" t="str">
        <f t="shared" si="1"/>
        <v>Div by 0</v>
      </c>
      <c r="F52" s="41" t="str">
        <f t="shared" si="1"/>
        <v>Div by 0</v>
      </c>
      <c r="G52" s="42" t="s">
        <v>119</v>
      </c>
      <c r="H52" s="43" t="str">
        <f t="shared" si="7"/>
        <v>N/A</v>
      </c>
      <c r="I52" s="43" t="str">
        <f t="shared" si="6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3" s="45" customFormat="1" ht="15.75" customHeight="1">
      <c r="A53" s="38" t="s">
        <v>39</v>
      </c>
      <c r="B53" s="48">
        <v>0</v>
      </c>
      <c r="C53" s="53">
        <v>0</v>
      </c>
      <c r="D53" s="53">
        <v>0</v>
      </c>
      <c r="E53" s="41" t="str">
        <f t="shared" si="1"/>
        <v>Div by 0</v>
      </c>
      <c r="F53" s="41" t="str">
        <f t="shared" si="1"/>
        <v>Div by 0</v>
      </c>
      <c r="G53" s="42" t="s">
        <v>119</v>
      </c>
      <c r="H53" s="43" t="str">
        <f t="shared" si="7"/>
        <v>N/A</v>
      </c>
      <c r="I53" s="43" t="str">
        <f t="shared" si="6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3" s="45" customFormat="1" ht="15.75" customHeight="1">
      <c r="A54" s="38" t="s">
        <v>40</v>
      </c>
      <c r="B54" s="48">
        <v>0</v>
      </c>
      <c r="C54" s="53">
        <v>0</v>
      </c>
      <c r="D54" s="53">
        <v>0</v>
      </c>
      <c r="E54" s="41" t="str">
        <f t="shared" si="1"/>
        <v>Div by 0</v>
      </c>
      <c r="F54" s="41" t="str">
        <f t="shared" si="1"/>
        <v>Div by 0</v>
      </c>
      <c r="G54" s="42" t="s">
        <v>119</v>
      </c>
      <c r="H54" s="43" t="str">
        <f t="shared" si="7"/>
        <v>N/A</v>
      </c>
      <c r="I54" s="43" t="str">
        <f t="shared" si="6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3" s="45" customFormat="1" ht="15.75" customHeight="1">
      <c r="A55" s="38" t="s">
        <v>41</v>
      </c>
      <c r="B55" s="48">
        <v>0</v>
      </c>
      <c r="C55" s="53">
        <v>0</v>
      </c>
      <c r="D55" s="53">
        <v>0</v>
      </c>
      <c r="E55" s="41" t="str">
        <f t="shared" si="1"/>
        <v>Div by 0</v>
      </c>
      <c r="F55" s="41" t="str">
        <f t="shared" si="1"/>
        <v>Div by 0</v>
      </c>
      <c r="G55" s="42" t="s">
        <v>119</v>
      </c>
      <c r="H55" s="43" t="str">
        <f t="shared" si="7"/>
        <v>N/A</v>
      </c>
      <c r="I55" s="43" t="str">
        <f t="shared" si="6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</row>
    <row r="56" spans="1:33" s="45" customFormat="1" ht="15.75" customHeight="1">
      <c r="A56" s="38" t="s">
        <v>42</v>
      </c>
      <c r="B56" s="48">
        <v>0</v>
      </c>
      <c r="C56" s="53">
        <v>0</v>
      </c>
      <c r="D56" s="53">
        <v>0</v>
      </c>
      <c r="E56" s="41" t="str">
        <f t="shared" si="1"/>
        <v>Div by 0</v>
      </c>
      <c r="F56" s="41" t="str">
        <f t="shared" si="1"/>
        <v>Div by 0</v>
      </c>
      <c r="G56" s="42" t="s">
        <v>119</v>
      </c>
      <c r="H56" s="43" t="str">
        <f t="shared" si="7"/>
        <v>N/A</v>
      </c>
      <c r="I56" s="43" t="str">
        <f t="shared" si="6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s="45" customFormat="1" ht="15.75" customHeight="1">
      <c r="A57" s="38" t="s">
        <v>43</v>
      </c>
      <c r="B57" s="48">
        <v>0</v>
      </c>
      <c r="C57" s="53">
        <v>0</v>
      </c>
      <c r="D57" s="53">
        <v>0</v>
      </c>
      <c r="E57" s="41" t="str">
        <f t="shared" si="1"/>
        <v>Div by 0</v>
      </c>
      <c r="F57" s="41" t="str">
        <f t="shared" si="1"/>
        <v>Div by 0</v>
      </c>
      <c r="G57" s="42" t="s">
        <v>119</v>
      </c>
      <c r="H57" s="43" t="str">
        <f t="shared" si="7"/>
        <v>N/A</v>
      </c>
      <c r="I57" s="43" t="str">
        <f t="shared" si="6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</row>
    <row r="58" spans="1:33" s="45" customFormat="1" ht="15.75" customHeight="1">
      <c r="A58" s="38" t="s">
        <v>44</v>
      </c>
      <c r="B58" s="48">
        <v>0</v>
      </c>
      <c r="C58" s="53">
        <v>0</v>
      </c>
      <c r="D58" s="53">
        <v>0</v>
      </c>
      <c r="E58" s="41" t="str">
        <f t="shared" si="1"/>
        <v>Div by 0</v>
      </c>
      <c r="F58" s="41" t="str">
        <f t="shared" si="1"/>
        <v>Div by 0</v>
      </c>
      <c r="G58" s="42" t="s">
        <v>119</v>
      </c>
      <c r="H58" s="43" t="str">
        <f t="shared" si="7"/>
        <v>N/A</v>
      </c>
      <c r="I58" s="43" t="str">
        <f t="shared" si="6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3" s="45" customFormat="1" ht="15.75" customHeight="1">
      <c r="A59" s="38" t="s">
        <v>45</v>
      </c>
      <c r="B59" s="48">
        <v>0</v>
      </c>
      <c r="C59" s="53">
        <v>0</v>
      </c>
      <c r="D59" s="53">
        <v>0</v>
      </c>
      <c r="E59" s="41" t="str">
        <f t="shared" si="1"/>
        <v>Div by 0</v>
      </c>
      <c r="F59" s="41" t="str">
        <f t="shared" si="1"/>
        <v>Div by 0</v>
      </c>
      <c r="G59" s="42" t="s">
        <v>119</v>
      </c>
      <c r="H59" s="43" t="str">
        <f t="shared" si="7"/>
        <v>N/A</v>
      </c>
      <c r="I59" s="43" t="str">
        <f t="shared" si="6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3" s="45" customFormat="1" ht="15.75" customHeight="1">
      <c r="A60" s="38" t="s">
        <v>46</v>
      </c>
      <c r="B60" s="48">
        <v>0</v>
      </c>
      <c r="C60" s="53">
        <v>0</v>
      </c>
      <c r="D60" s="53">
        <v>0</v>
      </c>
      <c r="E60" s="41" t="str">
        <f t="shared" si="1"/>
        <v>Div by 0</v>
      </c>
      <c r="F60" s="41" t="str">
        <f t="shared" si="1"/>
        <v>Div by 0</v>
      </c>
      <c r="G60" s="42" t="s">
        <v>119</v>
      </c>
      <c r="H60" s="43" t="str">
        <f t="shared" si="7"/>
        <v>N/A</v>
      </c>
      <c r="I60" s="43" t="str">
        <f t="shared" si="6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3" s="45" customFormat="1" ht="15.75" customHeight="1">
      <c r="A61" s="38" t="s">
        <v>87</v>
      </c>
      <c r="B61" s="48">
        <v>0</v>
      </c>
      <c r="C61" s="53">
        <v>0</v>
      </c>
      <c r="D61" s="53">
        <v>0</v>
      </c>
      <c r="E61" s="41" t="str">
        <f t="shared" si="1"/>
        <v>Div by 0</v>
      </c>
      <c r="F61" s="41" t="str">
        <f t="shared" si="1"/>
        <v>Div by 0</v>
      </c>
      <c r="G61" s="42" t="s">
        <v>119</v>
      </c>
      <c r="H61" s="43" t="str">
        <f t="shared" si="7"/>
        <v>N/A</v>
      </c>
      <c r="I61" s="43" t="str">
        <f t="shared" si="6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3" s="45" customFormat="1" ht="15.75" customHeight="1">
      <c r="A62" s="38" t="s">
        <v>88</v>
      </c>
      <c r="B62" s="48">
        <v>0</v>
      </c>
      <c r="C62" s="53">
        <v>0</v>
      </c>
      <c r="D62" s="53">
        <v>0</v>
      </c>
      <c r="E62" s="41" t="str">
        <f t="shared" si="1"/>
        <v>Div by 0</v>
      </c>
      <c r="F62" s="41" t="str">
        <f t="shared" si="1"/>
        <v>Div by 0</v>
      </c>
      <c r="G62" s="42" t="s">
        <v>119</v>
      </c>
      <c r="H62" s="43" t="str">
        <f t="shared" si="7"/>
        <v>N/A</v>
      </c>
      <c r="I62" s="43" t="str">
        <f t="shared" si="6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s="45" customFormat="1" ht="15.75" customHeight="1">
      <c r="A63" s="38" t="s">
        <v>89</v>
      </c>
      <c r="B63" s="48">
        <v>0</v>
      </c>
      <c r="C63" s="53">
        <v>0</v>
      </c>
      <c r="D63" s="53">
        <v>0</v>
      </c>
      <c r="E63" s="41" t="str">
        <f t="shared" si="1"/>
        <v>Div by 0</v>
      </c>
      <c r="F63" s="41" t="str">
        <f t="shared" si="1"/>
        <v>Div by 0</v>
      </c>
      <c r="G63" s="42" t="s">
        <v>119</v>
      </c>
      <c r="H63" s="43" t="str">
        <f t="shared" si="7"/>
        <v>N/A</v>
      </c>
      <c r="I63" s="43" t="str">
        <f t="shared" si="6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3" s="45" customFormat="1" ht="15.75" customHeight="1">
      <c r="A64" s="38" t="s">
        <v>90</v>
      </c>
      <c r="B64" s="48">
        <v>0</v>
      </c>
      <c r="C64" s="53">
        <v>0</v>
      </c>
      <c r="D64" s="53">
        <v>0</v>
      </c>
      <c r="E64" s="41" t="str">
        <f t="shared" si="1"/>
        <v>Div by 0</v>
      </c>
      <c r="F64" s="41" t="str">
        <f t="shared" si="1"/>
        <v>Div by 0</v>
      </c>
      <c r="G64" s="42" t="s">
        <v>119</v>
      </c>
      <c r="H64" s="43" t="str">
        <f t="shared" si="7"/>
        <v>N/A</v>
      </c>
      <c r="I64" s="43" t="str">
        <f t="shared" si="6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47</v>
      </c>
      <c r="B65" s="48">
        <v>0</v>
      </c>
      <c r="C65" s="53">
        <v>0</v>
      </c>
      <c r="D65" s="53">
        <v>0</v>
      </c>
      <c r="E65" s="41" t="str">
        <f t="shared" si="1"/>
        <v>Div by 0</v>
      </c>
      <c r="F65" s="41" t="str">
        <f t="shared" si="1"/>
        <v>Div by 0</v>
      </c>
      <c r="G65" s="42" t="s">
        <v>119</v>
      </c>
      <c r="H65" s="43" t="str">
        <f t="shared" si="7"/>
        <v>N/A</v>
      </c>
      <c r="I65" s="43" t="str">
        <f t="shared" si="6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91</v>
      </c>
      <c r="B66" s="48">
        <v>0.34904013960000002</v>
      </c>
      <c r="C66" s="53">
        <v>0</v>
      </c>
      <c r="D66" s="53">
        <v>0</v>
      </c>
      <c r="E66" s="41">
        <f t="shared" si="1"/>
        <v>-100</v>
      </c>
      <c r="F66" s="41" t="str">
        <f t="shared" si="1"/>
        <v>Div by 0</v>
      </c>
      <c r="G66" s="42" t="s">
        <v>119</v>
      </c>
      <c r="H66" s="43" t="str">
        <f t="shared" si="7"/>
        <v>Yes</v>
      </c>
      <c r="I66" s="43" t="str">
        <f t="shared" si="6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116</v>
      </c>
      <c r="B67" s="48">
        <v>0</v>
      </c>
      <c r="C67" s="53">
        <v>0</v>
      </c>
      <c r="D67" s="53">
        <v>0</v>
      </c>
      <c r="E67" s="41" t="str">
        <f t="shared" si="1"/>
        <v>Div by 0</v>
      </c>
      <c r="F67" s="41" t="str">
        <f t="shared" si="1"/>
        <v>Div by 0</v>
      </c>
      <c r="G67" s="42" t="s">
        <v>119</v>
      </c>
      <c r="H67" s="43" t="str">
        <f t="shared" si="7"/>
        <v>N/A</v>
      </c>
      <c r="I67" s="43" t="str">
        <f t="shared" si="6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48</v>
      </c>
      <c r="B68" s="48">
        <v>99.301919721000004</v>
      </c>
      <c r="C68" s="53">
        <v>100</v>
      </c>
      <c r="D68" s="53">
        <v>100</v>
      </c>
      <c r="E68" s="41">
        <f t="shared" si="1"/>
        <v>0.70298769747989887</v>
      </c>
      <c r="F68" s="41">
        <f t="shared" si="1"/>
        <v>0</v>
      </c>
      <c r="G68" s="42" t="s">
        <v>119</v>
      </c>
      <c r="H68" s="43" t="str">
        <f t="shared" si="7"/>
        <v>Yes</v>
      </c>
      <c r="I68" s="43" t="str">
        <f t="shared" si="6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49</v>
      </c>
      <c r="B69" s="48">
        <v>0</v>
      </c>
      <c r="C69" s="53">
        <v>0</v>
      </c>
      <c r="D69" s="53">
        <v>0</v>
      </c>
      <c r="E69" s="41" t="str">
        <f t="shared" si="1"/>
        <v>Div by 0</v>
      </c>
      <c r="F69" s="41" t="str">
        <f t="shared" si="1"/>
        <v>Div by 0</v>
      </c>
      <c r="G69" s="42" t="s">
        <v>119</v>
      </c>
      <c r="H69" s="43" t="str">
        <f t="shared" si="7"/>
        <v>N/A</v>
      </c>
      <c r="I69" s="43" t="str">
        <f t="shared" si="6"/>
        <v>N/A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50</v>
      </c>
      <c r="B70" s="48">
        <v>0.69808027920000004</v>
      </c>
      <c r="C70" s="53">
        <v>0</v>
      </c>
      <c r="D70" s="53">
        <v>0</v>
      </c>
      <c r="E70" s="41">
        <f t="shared" si="1"/>
        <v>-100</v>
      </c>
      <c r="F70" s="41" t="str">
        <f t="shared" si="1"/>
        <v>Div by 0</v>
      </c>
      <c r="G70" s="42" t="s">
        <v>119</v>
      </c>
      <c r="H70" s="43" t="str">
        <f t="shared" si="7"/>
        <v>Yes</v>
      </c>
      <c r="I70" s="43" t="str">
        <f t="shared" si="6"/>
        <v>N/A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51</v>
      </c>
      <c r="B71" s="48">
        <v>2.4432809773000002</v>
      </c>
      <c r="C71" s="53">
        <v>4.0816326530999998</v>
      </c>
      <c r="D71" s="53">
        <v>4.8192771083999997</v>
      </c>
      <c r="E71" s="41">
        <f t="shared" si="1"/>
        <v>67.05539358844004</v>
      </c>
      <c r="F71" s="41">
        <f t="shared" si="1"/>
        <v>18.072289154678312</v>
      </c>
      <c r="G71" s="42" t="s">
        <v>119</v>
      </c>
      <c r="H71" s="43" t="str">
        <f t="shared" si="7"/>
        <v>Yes</v>
      </c>
      <c r="I71" s="43" t="str">
        <f t="shared" si="6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52</v>
      </c>
      <c r="B72" s="48">
        <v>95.636998254999995</v>
      </c>
      <c r="C72" s="53">
        <v>95.918367347</v>
      </c>
      <c r="D72" s="53">
        <v>94.879518071999996</v>
      </c>
      <c r="E72" s="41">
        <f t="shared" ref="E72:F80" si="8">IFERROR((C72-B72)*100/B72,"Div by 0")</f>
        <v>0.29420527320376805</v>
      </c>
      <c r="F72" s="41">
        <f t="shared" si="8"/>
        <v>-1.0830556271269725</v>
      </c>
      <c r="G72" s="42" t="s">
        <v>119</v>
      </c>
      <c r="H72" s="43" t="str">
        <f t="shared" si="7"/>
        <v>Yes</v>
      </c>
      <c r="I72" s="43" t="str">
        <f t="shared" si="6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53</v>
      </c>
      <c r="B73" s="48">
        <v>0</v>
      </c>
      <c r="C73" s="53">
        <v>0</v>
      </c>
      <c r="D73" s="53">
        <v>0</v>
      </c>
      <c r="E73" s="41" t="str">
        <f t="shared" si="8"/>
        <v>Div by 0</v>
      </c>
      <c r="F73" s="41" t="str">
        <f t="shared" si="8"/>
        <v>Div by 0</v>
      </c>
      <c r="G73" s="42" t="s">
        <v>119</v>
      </c>
      <c r="H73" s="43" t="str">
        <f t="shared" si="7"/>
        <v>N/A</v>
      </c>
      <c r="I73" s="43" t="str">
        <f t="shared" si="6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54</v>
      </c>
      <c r="B74" s="48">
        <v>0</v>
      </c>
      <c r="C74" s="53">
        <v>0</v>
      </c>
      <c r="D74" s="53">
        <v>0</v>
      </c>
      <c r="E74" s="41" t="str">
        <f t="shared" si="8"/>
        <v>Div by 0</v>
      </c>
      <c r="F74" s="41" t="str">
        <f t="shared" si="8"/>
        <v>Div by 0</v>
      </c>
      <c r="G74" s="42" t="s">
        <v>119</v>
      </c>
      <c r="H74" s="43" t="str">
        <f t="shared" si="7"/>
        <v>N/A</v>
      </c>
      <c r="I74" s="43" t="str">
        <f t="shared" si="6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55</v>
      </c>
      <c r="B75" s="48">
        <v>0</v>
      </c>
      <c r="C75" s="53">
        <v>0</v>
      </c>
      <c r="D75" s="53">
        <v>0</v>
      </c>
      <c r="E75" s="41" t="str">
        <f t="shared" si="8"/>
        <v>Div by 0</v>
      </c>
      <c r="F75" s="41" t="str">
        <f t="shared" si="8"/>
        <v>Div by 0</v>
      </c>
      <c r="G75" s="42" t="s">
        <v>119</v>
      </c>
      <c r="H75" s="43" t="str">
        <f t="shared" si="7"/>
        <v>N/A</v>
      </c>
      <c r="I75" s="43" t="str">
        <f t="shared" si="6"/>
        <v>N/A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56</v>
      </c>
      <c r="B76" s="48">
        <v>0</v>
      </c>
      <c r="C76" s="53">
        <v>0</v>
      </c>
      <c r="D76" s="53">
        <v>0</v>
      </c>
      <c r="E76" s="41" t="str">
        <f t="shared" si="8"/>
        <v>Div by 0</v>
      </c>
      <c r="F76" s="41" t="str">
        <f t="shared" si="8"/>
        <v>Div by 0</v>
      </c>
      <c r="G76" s="42" t="s">
        <v>119</v>
      </c>
      <c r="H76" s="43" t="str">
        <f t="shared" si="7"/>
        <v>N/A</v>
      </c>
      <c r="I76" s="43" t="str">
        <f t="shared" si="6"/>
        <v>N/A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57</v>
      </c>
      <c r="B77" s="48">
        <v>0</v>
      </c>
      <c r="C77" s="53">
        <v>0</v>
      </c>
      <c r="D77" s="53">
        <v>0</v>
      </c>
      <c r="E77" s="41" t="str">
        <f t="shared" si="8"/>
        <v>Div by 0</v>
      </c>
      <c r="F77" s="41" t="str">
        <f t="shared" si="8"/>
        <v>Div by 0</v>
      </c>
      <c r="G77" s="42" t="s">
        <v>119</v>
      </c>
      <c r="H77" s="43" t="str">
        <f t="shared" si="7"/>
        <v>N/A</v>
      </c>
      <c r="I77" s="43" t="str">
        <f t="shared" si="6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58</v>
      </c>
      <c r="B78" s="48">
        <v>0</v>
      </c>
      <c r="C78" s="53">
        <v>0</v>
      </c>
      <c r="D78" s="53">
        <v>0</v>
      </c>
      <c r="E78" s="41" t="str">
        <f t="shared" si="8"/>
        <v>Div by 0</v>
      </c>
      <c r="F78" s="41" t="str">
        <f t="shared" si="8"/>
        <v>Div by 0</v>
      </c>
      <c r="G78" s="42" t="s">
        <v>119</v>
      </c>
      <c r="H78" s="43" t="str">
        <f t="shared" si="7"/>
        <v>N/A</v>
      </c>
      <c r="I78" s="43" t="str">
        <f t="shared" si="6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59</v>
      </c>
      <c r="B79" s="48">
        <v>0.52356020940000003</v>
      </c>
      <c r="C79" s="53">
        <v>0</v>
      </c>
      <c r="D79" s="53">
        <v>0.30120481929999998</v>
      </c>
      <c r="E79" s="41">
        <f t="shared" si="8"/>
        <v>-100</v>
      </c>
      <c r="F79" s="41" t="str">
        <f t="shared" si="8"/>
        <v>Div by 0</v>
      </c>
      <c r="G79" s="42" t="s">
        <v>119</v>
      </c>
      <c r="H79" s="43" t="str">
        <f t="shared" si="7"/>
        <v>Yes</v>
      </c>
      <c r="I79" s="43" t="str">
        <f t="shared" si="6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60</v>
      </c>
      <c r="B80" s="48">
        <v>0</v>
      </c>
      <c r="C80" s="53">
        <v>0</v>
      </c>
      <c r="D80" s="53">
        <v>0</v>
      </c>
      <c r="E80" s="41" t="str">
        <f t="shared" si="8"/>
        <v>Div by 0</v>
      </c>
      <c r="F80" s="41" t="str">
        <f t="shared" si="8"/>
        <v>Div by 0</v>
      </c>
      <c r="G80" s="42" t="s">
        <v>120</v>
      </c>
      <c r="H80" s="43" t="str">
        <f t="shared" si="7"/>
        <v>N/A</v>
      </c>
      <c r="I80" s="43" t="str">
        <f t="shared" si="6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60" customFormat="1" ht="15.75" customHeight="1">
      <c r="A81" s="31" t="s">
        <v>61</v>
      </c>
      <c r="B81" s="57"/>
      <c r="C81" s="57"/>
      <c r="D81" s="57"/>
      <c r="E81" s="57"/>
      <c r="F81" s="57"/>
      <c r="G81" s="58"/>
      <c r="H81" s="59"/>
      <c r="I81" s="59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92</v>
      </c>
      <c r="B82" s="39">
        <v>0</v>
      </c>
      <c r="C82" s="64">
        <v>0</v>
      </c>
      <c r="D82" s="64">
        <v>0</v>
      </c>
      <c r="E82" s="41" t="str">
        <f t="shared" ref="E82:F85" si="9">IFERROR((C82-B82)*100/B82,"Div by 0")</f>
        <v>Div by 0</v>
      </c>
      <c r="F82" s="41" t="str">
        <f t="shared" si="9"/>
        <v>Div by 0</v>
      </c>
      <c r="G82" s="42" t="s">
        <v>119</v>
      </c>
      <c r="H82" s="43" t="str">
        <f>IF(E82="Div by 0","N/A",IF(G82="N/A","N/A",IF(AND((ABS(E82)&gt;ABS(VALUE(MID(G82,1,2)))),(B82&gt;=10)),"No",IF(AND((ABS(E82)&gt;ABS(VALUE(MID(G82,1,2)))),(C82&gt;=10)),"No","Yes"))))</f>
        <v>N/A</v>
      </c>
      <c r="I82" s="43" t="str">
        <f t="shared" ref="I82:I85" si="10">IF(F82="Div by 0","N/A",IF(G82="N/A","N/A",IF(AND((ABS(F82)&gt;ABS(VALUE(MID(G82,1,2)))),(C82&gt;=10)),"No",IF(AND((ABS(F82)&gt;ABS(VALUE(MID(G82,1,2)))),(D82&gt;=10)),"No","Yes"))))</f>
        <v>N/A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62</v>
      </c>
      <c r="B83" s="48">
        <v>0</v>
      </c>
      <c r="C83" s="79">
        <v>0</v>
      </c>
      <c r="D83" s="79">
        <v>0</v>
      </c>
      <c r="E83" s="41" t="str">
        <f t="shared" si="9"/>
        <v>Div by 0</v>
      </c>
      <c r="F83" s="41" t="str">
        <f t="shared" si="9"/>
        <v>Div by 0</v>
      </c>
      <c r="G83" s="42" t="s">
        <v>119</v>
      </c>
      <c r="H83" s="43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3" t="str">
        <f t="shared" si="10"/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63</v>
      </c>
      <c r="B84" s="48">
        <v>0</v>
      </c>
      <c r="C84" s="53">
        <v>0</v>
      </c>
      <c r="D84" s="53">
        <v>0</v>
      </c>
      <c r="E84" s="41" t="str">
        <f t="shared" si="9"/>
        <v>Div by 0</v>
      </c>
      <c r="F84" s="41" t="str">
        <f t="shared" si="9"/>
        <v>Div by 0</v>
      </c>
      <c r="G84" s="42" t="s">
        <v>119</v>
      </c>
      <c r="H84" s="43" t="str">
        <f t="shared" si="11"/>
        <v>N/A</v>
      </c>
      <c r="I84" s="43" t="str">
        <f t="shared" si="10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64</v>
      </c>
      <c r="B85" s="48">
        <v>0</v>
      </c>
      <c r="C85" s="53">
        <v>0</v>
      </c>
      <c r="D85" s="53">
        <v>0</v>
      </c>
      <c r="E85" s="41" t="str">
        <f t="shared" si="9"/>
        <v>Div by 0</v>
      </c>
      <c r="F85" s="41" t="str">
        <f t="shared" si="9"/>
        <v>Div by 0</v>
      </c>
      <c r="G85" s="42" t="s">
        <v>120</v>
      </c>
      <c r="H85" s="43" t="str">
        <f t="shared" si="11"/>
        <v>N/A</v>
      </c>
      <c r="I85" s="43" t="str">
        <f t="shared" si="10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37" customFormat="1" ht="15.75" customHeight="1">
      <c r="A86" s="31" t="s">
        <v>93</v>
      </c>
      <c r="B86" s="80"/>
      <c r="C86" s="57"/>
      <c r="D86" s="57"/>
      <c r="E86" s="80"/>
      <c r="F86" s="80"/>
      <c r="G86" s="58"/>
      <c r="H86" s="59"/>
      <c r="I86" s="59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5" customFormat="1" ht="15.75" customHeight="1">
      <c r="A87" s="38" t="s">
        <v>94</v>
      </c>
      <c r="B87" s="39">
        <v>573</v>
      </c>
      <c r="C87" s="86">
        <v>590</v>
      </c>
      <c r="D87" s="64">
        <v>666</v>
      </c>
      <c r="E87" s="41">
        <f t="shared" ref="E87:F90" si="12">IFERROR((C87-B87)*100/B87,"Div by 0")</f>
        <v>2.9668411867364748</v>
      </c>
      <c r="F87" s="41">
        <f t="shared" si="12"/>
        <v>12.881355932203389</v>
      </c>
      <c r="G87" s="42" t="s">
        <v>119</v>
      </c>
      <c r="H87" s="43" t="str">
        <f>IF(E87="Div by 0","N/A",IF(G87="N/A","N/A",IF(AND((ABS(E87)&gt;ABS(VALUE(MID(G87,1,2)))),(B87&gt;=10)),"No",IF(AND((ABS(E87)&gt;ABS(VALUE(MID(G87,1,2)))),(C87&gt;=10)),"No","Yes"))))</f>
        <v>Yes</v>
      </c>
      <c r="I87" s="43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65</v>
      </c>
      <c r="B88" s="48">
        <v>6.6317626527</v>
      </c>
      <c r="C88" s="53">
        <v>7.1186440678</v>
      </c>
      <c r="D88" s="53">
        <v>9.9099099098999996</v>
      </c>
      <c r="E88" s="41">
        <f t="shared" si="12"/>
        <v>7.3416592329608674</v>
      </c>
      <c r="F88" s="41">
        <f t="shared" si="12"/>
        <v>39.210639210433705</v>
      </c>
      <c r="G88" s="42" t="s">
        <v>119</v>
      </c>
      <c r="H88" s="43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3" t="str">
        <f t="shared" si="13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66</v>
      </c>
      <c r="B89" s="48">
        <v>82.198952879999993</v>
      </c>
      <c r="C89" s="53">
        <v>82.881355932000005</v>
      </c>
      <c r="D89" s="53">
        <v>81.381381380999997</v>
      </c>
      <c r="E89" s="41">
        <f t="shared" si="12"/>
        <v>0.83018460465820498</v>
      </c>
      <c r="F89" s="41">
        <f t="shared" si="12"/>
        <v>-1.8097852455872732</v>
      </c>
      <c r="G89" s="42" t="s">
        <v>119</v>
      </c>
      <c r="H89" s="43" t="str">
        <f t="shared" si="14"/>
        <v>Yes</v>
      </c>
      <c r="I89" s="43" t="str">
        <f t="shared" si="13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64</v>
      </c>
      <c r="B90" s="48">
        <v>11.169284468000001</v>
      </c>
      <c r="C90" s="53">
        <v>10</v>
      </c>
      <c r="D90" s="53">
        <v>8.7087087086999997</v>
      </c>
      <c r="E90" s="41">
        <f t="shared" si="12"/>
        <v>-10.468750002294245</v>
      </c>
      <c r="F90" s="41">
        <f t="shared" si="12"/>
        <v>-12.912912913000003</v>
      </c>
      <c r="G90" s="42" t="s">
        <v>120</v>
      </c>
      <c r="H90" s="43" t="str">
        <f t="shared" si="14"/>
        <v>N/A</v>
      </c>
      <c r="I90" s="43" t="str">
        <f t="shared" si="13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45" customFormat="1" ht="15.75" customHeight="1">
      <c r="A91" s="45" t="s">
        <v>129</v>
      </c>
      <c r="B91" s="84"/>
      <c r="C91" s="69"/>
      <c r="D91" s="69"/>
      <c r="E91" s="85"/>
      <c r="F91" s="85"/>
      <c r="G91" s="71"/>
      <c r="H91" s="72"/>
      <c r="I91" s="72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6" sqref="A6:XFD91"/>
    </sheetView>
  </sheetViews>
  <sheetFormatPr defaultRowHeight="17.25"/>
  <cols>
    <col min="1" max="1" width="63.5703125" style="23" customWidth="1"/>
    <col min="2" max="2" width="11.28515625" style="17" customWidth="1"/>
    <col min="3" max="4" width="11.28515625" style="74" customWidth="1"/>
    <col min="5" max="6" width="11.28515625" style="75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30" customFormat="1" ht="80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67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5" customFormat="1" ht="15.75" customHeight="1">
      <c r="A7" s="38" t="s">
        <v>1</v>
      </c>
      <c r="B7" s="39">
        <v>538</v>
      </c>
      <c r="C7" s="64">
        <v>523</v>
      </c>
      <c r="D7" s="64">
        <v>512</v>
      </c>
      <c r="E7" s="41">
        <f t="shared" ref="E7:F17" si="0">IFERROR((C7-B7)*100/B7,"Div by 0")</f>
        <v>-2.7881040892193307</v>
      </c>
      <c r="F7" s="41">
        <f t="shared" si="0"/>
        <v>-2.1032504780114722</v>
      </c>
      <c r="G7" s="42" t="s">
        <v>119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68</v>
      </c>
      <c r="B8" s="48">
        <v>50.743494423999998</v>
      </c>
      <c r="C8" s="53">
        <v>50.669216061</v>
      </c>
      <c r="D8" s="53">
        <v>50.78125</v>
      </c>
      <c r="E8" s="41">
        <f t="shared" si="0"/>
        <v>-0.14638007067338757</v>
      </c>
      <c r="F8" s="41">
        <f t="shared" si="0"/>
        <v>0.22110849093288443</v>
      </c>
      <c r="G8" s="42" t="s">
        <v>120</v>
      </c>
      <c r="H8" s="43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69</v>
      </c>
      <c r="B9" s="48">
        <v>49.256505576000002</v>
      </c>
      <c r="C9" s="53">
        <v>49.330783939</v>
      </c>
      <c r="D9" s="53">
        <v>49.21875</v>
      </c>
      <c r="E9" s="41">
        <f t="shared" si="0"/>
        <v>0.15079909167610434</v>
      </c>
      <c r="F9" s="41">
        <f t="shared" si="0"/>
        <v>-0.22710755851464962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s="45" customFormat="1" ht="15.75" customHeight="1">
      <c r="A10" s="38" t="s">
        <v>70</v>
      </c>
      <c r="B10" s="48">
        <v>2.2304832713999998</v>
      </c>
      <c r="C10" s="53">
        <v>0.7648183556</v>
      </c>
      <c r="D10" s="53">
        <v>0.390625</v>
      </c>
      <c r="E10" s="41">
        <f t="shared" si="0"/>
        <v>-65.710643724310501</v>
      </c>
      <c r="F10" s="41">
        <f t="shared" si="0"/>
        <v>-48.925781247293067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5</v>
      </c>
      <c r="B11" s="48">
        <v>48.698884757999998</v>
      </c>
      <c r="C11" s="53">
        <v>48.183556404999997</v>
      </c>
      <c r="D11" s="53">
        <v>47.8515625</v>
      </c>
      <c r="E11" s="41">
        <f t="shared" si="0"/>
        <v>-1.0581933355575368</v>
      </c>
      <c r="F11" s="41">
        <f t="shared" si="0"/>
        <v>-0.68901909649314808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6</v>
      </c>
      <c r="B12" s="48">
        <v>0</v>
      </c>
      <c r="C12" s="53">
        <v>0</v>
      </c>
      <c r="D12" s="53">
        <v>0</v>
      </c>
      <c r="E12" s="41" t="str">
        <f t="shared" si="0"/>
        <v>Div by 0</v>
      </c>
      <c r="F12" s="41" t="str">
        <f t="shared" si="0"/>
        <v>Div by 0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</v>
      </c>
      <c r="B13" s="53">
        <v>100</v>
      </c>
      <c r="C13" s="79">
        <v>100</v>
      </c>
      <c r="D13" s="53">
        <v>100</v>
      </c>
      <c r="E13" s="41">
        <f t="shared" si="0"/>
        <v>0</v>
      </c>
      <c r="F13" s="41">
        <f t="shared" si="0"/>
        <v>0</v>
      </c>
      <c r="G13" s="42" t="s">
        <v>119</v>
      </c>
      <c r="H13" s="43" t="str">
        <f t="shared" si="1"/>
        <v>Yes</v>
      </c>
      <c r="I13" s="43" t="str">
        <f t="shared" si="2"/>
        <v>Yes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8</v>
      </c>
      <c r="B14" s="53">
        <v>98.513011152000004</v>
      </c>
      <c r="C14" s="79">
        <v>100</v>
      </c>
      <c r="D14" s="53">
        <v>100</v>
      </c>
      <c r="E14" s="41">
        <f t="shared" si="0"/>
        <v>1.5094339626931677</v>
      </c>
      <c r="F14" s="41">
        <f t="shared" si="0"/>
        <v>0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51" t="s">
        <v>107</v>
      </c>
      <c r="B15" s="76">
        <v>0</v>
      </c>
      <c r="C15" s="53">
        <v>0</v>
      </c>
      <c r="D15" s="53">
        <v>0</v>
      </c>
      <c r="E15" s="41" t="str">
        <f t="shared" si="0"/>
        <v>Div by 0</v>
      </c>
      <c r="F15" s="41" t="str">
        <f t="shared" si="0"/>
        <v>Div by 0</v>
      </c>
      <c r="G15" s="42" t="s">
        <v>120</v>
      </c>
      <c r="H15" s="43" t="str">
        <f t="shared" si="1"/>
        <v>N/A</v>
      </c>
      <c r="I15" s="43" t="str">
        <f t="shared" si="2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54" customFormat="1" ht="15.75" customHeight="1">
      <c r="A16" s="51" t="s">
        <v>99</v>
      </c>
      <c r="B16" s="77">
        <v>1101.0706319999999</v>
      </c>
      <c r="C16" s="53">
        <v>1124.1988527999999</v>
      </c>
      <c r="D16" s="53">
        <v>1146.703125</v>
      </c>
      <c r="E16" s="41">
        <f t="shared" si="0"/>
        <v>2.1005210862803221</v>
      </c>
      <c r="F16" s="41">
        <f t="shared" si="0"/>
        <v>2.0018052984086858</v>
      </c>
      <c r="G16" s="42" t="s">
        <v>119</v>
      </c>
      <c r="H16" s="43" t="str">
        <f t="shared" si="1"/>
        <v>Yes</v>
      </c>
      <c r="I16" s="43" t="str">
        <f t="shared" si="2"/>
        <v>Yes</v>
      </c>
    </row>
    <row r="17" spans="1:33" s="55" customFormat="1" ht="15.75" customHeight="1">
      <c r="A17" s="38" t="s">
        <v>100</v>
      </c>
      <c r="B17" s="46">
        <v>110.98884758</v>
      </c>
      <c r="C17" s="53">
        <v>114.05927342</v>
      </c>
      <c r="D17" s="53">
        <v>116.25195313</v>
      </c>
      <c r="E17" s="41">
        <f t="shared" si="0"/>
        <v>2.7664273545924125</v>
      </c>
      <c r="F17" s="41">
        <f t="shared" si="0"/>
        <v>1.9224037154137497</v>
      </c>
      <c r="G17" s="42" t="s">
        <v>119</v>
      </c>
      <c r="H17" s="43" t="str">
        <f t="shared" si="1"/>
        <v>Yes</v>
      </c>
      <c r="I17" s="43" t="str">
        <f t="shared" si="2"/>
        <v>Yes</v>
      </c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</row>
    <row r="18" spans="1:33" s="60" customFormat="1" ht="15.75" customHeight="1">
      <c r="A18" s="31" t="s">
        <v>9</v>
      </c>
      <c r="B18" s="57"/>
      <c r="C18" s="57"/>
      <c r="D18" s="57"/>
      <c r="E18" s="57"/>
      <c r="F18" s="57"/>
      <c r="G18" s="58"/>
      <c r="H18" s="59"/>
      <c r="I18" s="59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3" s="45" customFormat="1" ht="15.75" customHeight="1">
      <c r="A19" s="38" t="s">
        <v>10</v>
      </c>
      <c r="B19" s="39">
        <v>538</v>
      </c>
      <c r="C19" s="86">
        <v>523</v>
      </c>
      <c r="D19" s="64">
        <v>512</v>
      </c>
      <c r="E19" s="41">
        <f t="shared" ref="E19:F22" si="3">IFERROR((C19-B19)*100/B19,"Div by 0")</f>
        <v>-2.7881040892193307</v>
      </c>
      <c r="F19" s="41">
        <f t="shared" si="3"/>
        <v>-2.1032504780114722</v>
      </c>
      <c r="G19" s="42" t="s">
        <v>119</v>
      </c>
      <c r="H19" s="43" t="str">
        <f>IF(E19="Div by 0","N/A",IF(G19="N/A","N/A",IF(AND((ABS(E19)&gt;ABS(VALUE(MID(G19,1,2)))),(B19&gt;=10)),"No",IF(AND((ABS(E19)&gt;ABS(VALUE(MID(G19,1,2)))),(C19&gt;=10)),"No","Yes"))))</f>
        <v>Yes</v>
      </c>
      <c r="I19" s="43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3" s="45" customFormat="1" ht="15.75" customHeight="1">
      <c r="A20" s="38" t="s">
        <v>11</v>
      </c>
      <c r="B20" s="48">
        <v>100</v>
      </c>
      <c r="C20" s="53">
        <v>100</v>
      </c>
      <c r="D20" s="53">
        <v>100</v>
      </c>
      <c r="E20" s="41">
        <f t="shared" si="3"/>
        <v>0</v>
      </c>
      <c r="F20" s="41">
        <f t="shared" si="3"/>
        <v>0</v>
      </c>
      <c r="G20" s="42" t="s">
        <v>119</v>
      </c>
      <c r="H20" s="43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3" t="str">
        <f t="shared" si="4"/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3" s="45" customFormat="1" ht="15.75" customHeight="1">
      <c r="A21" s="38" t="s">
        <v>12</v>
      </c>
      <c r="B21" s="48">
        <v>0</v>
      </c>
      <c r="C21" s="53">
        <v>0</v>
      </c>
      <c r="D21" s="53">
        <v>0</v>
      </c>
      <c r="E21" s="41" t="str">
        <f t="shared" si="3"/>
        <v>Div by 0</v>
      </c>
      <c r="F21" s="41" t="str">
        <f t="shared" si="3"/>
        <v>Div by 0</v>
      </c>
      <c r="G21" s="42" t="s">
        <v>119</v>
      </c>
      <c r="H21" s="43" t="str">
        <f t="shared" si="5"/>
        <v>N/A</v>
      </c>
      <c r="I21" s="43" t="str">
        <f t="shared" si="4"/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3" s="45" customFormat="1" ht="15.75" customHeight="1">
      <c r="A22" s="38" t="s">
        <v>13</v>
      </c>
      <c r="B22" s="48">
        <v>0</v>
      </c>
      <c r="C22" s="53">
        <v>0</v>
      </c>
      <c r="D22" s="53">
        <v>0</v>
      </c>
      <c r="E22" s="41" t="str">
        <f t="shared" si="3"/>
        <v>Div by 0</v>
      </c>
      <c r="F22" s="41" t="str">
        <f t="shared" si="3"/>
        <v>Div by 0</v>
      </c>
      <c r="G22" s="42" t="s">
        <v>120</v>
      </c>
      <c r="H22" s="43" t="str">
        <f t="shared" si="5"/>
        <v>N/A</v>
      </c>
      <c r="I22" s="43" t="str">
        <f t="shared" si="4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3" s="60" customFormat="1" ht="15.75" customHeight="1">
      <c r="A23" s="31" t="s">
        <v>14</v>
      </c>
      <c r="B23" s="57"/>
      <c r="C23" s="57"/>
      <c r="D23" s="57"/>
      <c r="E23" s="57"/>
      <c r="F23" s="57"/>
      <c r="G23" s="58"/>
      <c r="H23" s="59"/>
      <c r="I23" s="59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</row>
    <row r="24" spans="1:33" s="45" customFormat="1" ht="15.75" customHeight="1">
      <c r="A24" s="38" t="s">
        <v>15</v>
      </c>
      <c r="B24" s="39">
        <v>530</v>
      </c>
      <c r="C24" s="86">
        <v>523</v>
      </c>
      <c r="D24" s="64">
        <v>512</v>
      </c>
      <c r="E24" s="41">
        <f t="shared" ref="E24:F44" si="6">IFERROR((C24-B24)*100/B24,"Div by 0")</f>
        <v>-1.320754716981132</v>
      </c>
      <c r="F24" s="41">
        <f t="shared" si="6"/>
        <v>-2.1032504780114722</v>
      </c>
      <c r="G24" s="42" t="s">
        <v>119</v>
      </c>
      <c r="H24" s="43" t="str">
        <f>IF(E24="Div by 0","N/A",IF(G24="N/A","N/A",IF(AND((ABS(E24)&gt;ABS(VALUE(MID(G24,1,2)))),(B24&gt;=10)),"No",IF(AND((ABS(E24)&gt;ABS(VALUE(MID(G24,1,2)))),(C24&gt;=10)),"No","Yes"))))</f>
        <v>Yes</v>
      </c>
      <c r="I24" s="43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3" s="45" customFormat="1" ht="15.75" customHeight="1">
      <c r="A25" s="38" t="s">
        <v>16</v>
      </c>
      <c r="B25" s="48">
        <v>100</v>
      </c>
      <c r="C25" s="53">
        <v>100</v>
      </c>
      <c r="D25" s="53">
        <v>100</v>
      </c>
      <c r="E25" s="41">
        <f t="shared" si="6"/>
        <v>0</v>
      </c>
      <c r="F25" s="41">
        <f t="shared" si="6"/>
        <v>0</v>
      </c>
      <c r="G25" s="42" t="s">
        <v>119</v>
      </c>
      <c r="H25" s="43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3" t="str">
        <f t="shared" si="7"/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</row>
    <row r="26" spans="1:33" s="45" customFormat="1" ht="15.75" customHeight="1">
      <c r="A26" s="38" t="s">
        <v>17</v>
      </c>
      <c r="B26" s="48">
        <v>0</v>
      </c>
      <c r="C26" s="53">
        <v>0</v>
      </c>
      <c r="D26" s="53">
        <v>0</v>
      </c>
      <c r="E26" s="41" t="str">
        <f t="shared" si="6"/>
        <v>Div by 0</v>
      </c>
      <c r="F26" s="41" t="str">
        <f t="shared" si="6"/>
        <v>Div by 0</v>
      </c>
      <c r="G26" s="42" t="s">
        <v>119</v>
      </c>
      <c r="H26" s="43" t="str">
        <f t="shared" si="8"/>
        <v>N/A</v>
      </c>
      <c r="I26" s="43" t="str">
        <f t="shared" si="7"/>
        <v>N/A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</row>
    <row r="27" spans="1:33" s="45" customFormat="1" ht="15.75" customHeight="1">
      <c r="A27" s="38" t="s">
        <v>18</v>
      </c>
      <c r="B27" s="48">
        <v>0</v>
      </c>
      <c r="C27" s="53">
        <v>0</v>
      </c>
      <c r="D27" s="53">
        <v>0</v>
      </c>
      <c r="E27" s="41" t="str">
        <f t="shared" si="6"/>
        <v>Div by 0</v>
      </c>
      <c r="F27" s="41" t="str">
        <f t="shared" si="6"/>
        <v>Div by 0</v>
      </c>
      <c r="G27" s="42" t="s">
        <v>119</v>
      </c>
      <c r="H27" s="43" t="str">
        <f t="shared" si="8"/>
        <v>N/A</v>
      </c>
      <c r="I27" s="43" t="str">
        <f t="shared" si="7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</row>
    <row r="28" spans="1:33" s="45" customFormat="1" ht="15.75" customHeight="1">
      <c r="A28" s="38" t="s">
        <v>19</v>
      </c>
      <c r="B28" s="79">
        <v>0</v>
      </c>
      <c r="C28" s="53">
        <v>0</v>
      </c>
      <c r="D28" s="53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3" t="str">
        <f t="shared" si="8"/>
        <v>N/A</v>
      </c>
      <c r="I28" s="43" t="str">
        <f t="shared" si="7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3" s="45" customFormat="1" ht="15.75" customHeight="1">
      <c r="A29" s="38" t="s">
        <v>20</v>
      </c>
      <c r="B29" s="48">
        <v>0</v>
      </c>
      <c r="C29" s="53">
        <v>0</v>
      </c>
      <c r="D29" s="53">
        <v>0</v>
      </c>
      <c r="E29" s="41" t="str">
        <f t="shared" si="6"/>
        <v>Div by 0</v>
      </c>
      <c r="F29" s="41" t="str">
        <f t="shared" si="6"/>
        <v>Div by 0</v>
      </c>
      <c r="G29" s="42" t="s">
        <v>119</v>
      </c>
      <c r="H29" s="43" t="str">
        <f t="shared" si="8"/>
        <v>N/A</v>
      </c>
      <c r="I29" s="43" t="str">
        <f t="shared" si="7"/>
        <v>N/A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3" s="45" customFormat="1" ht="15.75" customHeight="1">
      <c r="A30" s="38" t="s">
        <v>21</v>
      </c>
      <c r="B30" s="48">
        <v>0</v>
      </c>
      <c r="C30" s="53">
        <v>0</v>
      </c>
      <c r="D30" s="53">
        <v>0</v>
      </c>
      <c r="E30" s="41" t="str">
        <f t="shared" si="6"/>
        <v>Div by 0</v>
      </c>
      <c r="F30" s="41" t="str">
        <f t="shared" si="6"/>
        <v>Div by 0</v>
      </c>
      <c r="G30" s="42" t="s">
        <v>119</v>
      </c>
      <c r="H30" s="43" t="str">
        <f t="shared" si="8"/>
        <v>N/A</v>
      </c>
      <c r="I30" s="43" t="str">
        <f t="shared" si="7"/>
        <v>N/A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3" s="45" customFormat="1" ht="15.75" customHeight="1">
      <c r="A31" s="38" t="s">
        <v>22</v>
      </c>
      <c r="B31" s="48">
        <v>0</v>
      </c>
      <c r="C31" s="53">
        <v>0</v>
      </c>
      <c r="D31" s="53">
        <v>0</v>
      </c>
      <c r="E31" s="41" t="str">
        <f t="shared" si="6"/>
        <v>Div by 0</v>
      </c>
      <c r="F31" s="41" t="str">
        <f t="shared" si="6"/>
        <v>Div by 0</v>
      </c>
      <c r="G31" s="42" t="s">
        <v>119</v>
      </c>
      <c r="H31" s="43" t="str">
        <f t="shared" si="8"/>
        <v>N/A</v>
      </c>
      <c r="I31" s="43" t="str">
        <f t="shared" si="7"/>
        <v>N/A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3" s="45" customFormat="1" ht="15.75" customHeight="1">
      <c r="A32" s="38" t="s">
        <v>23</v>
      </c>
      <c r="B32" s="48">
        <v>0</v>
      </c>
      <c r="C32" s="53">
        <v>0</v>
      </c>
      <c r="D32" s="53">
        <v>0</v>
      </c>
      <c r="E32" s="41" t="str">
        <f t="shared" si="6"/>
        <v>Div by 0</v>
      </c>
      <c r="F32" s="41" t="str">
        <f t="shared" si="6"/>
        <v>Div by 0</v>
      </c>
      <c r="G32" s="42" t="s">
        <v>119</v>
      </c>
      <c r="H32" s="43" t="str">
        <f t="shared" si="8"/>
        <v>N/A</v>
      </c>
      <c r="I32" s="43" t="str">
        <f t="shared" si="7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45" customFormat="1" ht="15.75" customHeight="1">
      <c r="A33" s="38" t="s">
        <v>24</v>
      </c>
      <c r="B33" s="48">
        <v>0</v>
      </c>
      <c r="C33" s="53">
        <v>0</v>
      </c>
      <c r="D33" s="53">
        <v>0</v>
      </c>
      <c r="E33" s="41" t="str">
        <f t="shared" si="6"/>
        <v>Div by 0</v>
      </c>
      <c r="F33" s="41" t="str">
        <f t="shared" si="6"/>
        <v>Div by 0</v>
      </c>
      <c r="G33" s="42" t="s">
        <v>119</v>
      </c>
      <c r="H33" s="43" t="str">
        <f t="shared" si="8"/>
        <v>N/A</v>
      </c>
      <c r="I33" s="43" t="str">
        <f t="shared" si="7"/>
        <v>N/A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25</v>
      </c>
      <c r="B34" s="48">
        <v>0</v>
      </c>
      <c r="C34" s="53">
        <v>0</v>
      </c>
      <c r="D34" s="53">
        <v>0</v>
      </c>
      <c r="E34" s="41" t="str">
        <f t="shared" si="6"/>
        <v>Div by 0</v>
      </c>
      <c r="F34" s="41" t="str">
        <f t="shared" si="6"/>
        <v>Div by 0</v>
      </c>
      <c r="G34" s="42" t="s">
        <v>119</v>
      </c>
      <c r="H34" s="43" t="str">
        <f t="shared" si="8"/>
        <v>N/A</v>
      </c>
      <c r="I34" s="43" t="str">
        <f t="shared" si="7"/>
        <v>N/A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26</v>
      </c>
      <c r="B35" s="48">
        <v>0</v>
      </c>
      <c r="C35" s="53">
        <v>0</v>
      </c>
      <c r="D35" s="53">
        <v>0</v>
      </c>
      <c r="E35" s="41" t="str">
        <f t="shared" si="6"/>
        <v>Div by 0</v>
      </c>
      <c r="F35" s="41" t="str">
        <f t="shared" si="6"/>
        <v>Div by 0</v>
      </c>
      <c r="G35" s="42" t="s">
        <v>119</v>
      </c>
      <c r="H35" s="43" t="str">
        <f t="shared" si="8"/>
        <v>N/A</v>
      </c>
      <c r="I35" s="43" t="str">
        <f t="shared" si="7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27</v>
      </c>
      <c r="B36" s="48">
        <v>100</v>
      </c>
      <c r="C36" s="53">
        <v>98.470363289000005</v>
      </c>
      <c r="D36" s="53">
        <v>100</v>
      </c>
      <c r="E36" s="41">
        <f t="shared" si="6"/>
        <v>-1.5296367109999949</v>
      </c>
      <c r="F36" s="41">
        <f t="shared" si="6"/>
        <v>1.553398057962551</v>
      </c>
      <c r="G36" s="42" t="s">
        <v>119</v>
      </c>
      <c r="H36" s="43" t="str">
        <f t="shared" si="8"/>
        <v>Yes</v>
      </c>
      <c r="I36" s="43" t="str">
        <f t="shared" si="7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28</v>
      </c>
      <c r="B37" s="48">
        <v>100</v>
      </c>
      <c r="C37" s="53">
        <v>98.470363289000005</v>
      </c>
      <c r="D37" s="53">
        <v>100</v>
      </c>
      <c r="E37" s="41">
        <f t="shared" si="6"/>
        <v>-1.5296367109999949</v>
      </c>
      <c r="F37" s="41">
        <f t="shared" si="6"/>
        <v>1.553398057962551</v>
      </c>
      <c r="G37" s="42" t="s">
        <v>119</v>
      </c>
      <c r="H37" s="43" t="str">
        <f t="shared" si="8"/>
        <v>Yes</v>
      </c>
      <c r="I37" s="43" t="str">
        <f t="shared" si="7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29</v>
      </c>
      <c r="B38" s="48">
        <v>100</v>
      </c>
      <c r="C38" s="53">
        <v>98.470363289000005</v>
      </c>
      <c r="D38" s="53">
        <v>100</v>
      </c>
      <c r="E38" s="41">
        <f t="shared" si="6"/>
        <v>-1.5296367109999949</v>
      </c>
      <c r="F38" s="41">
        <f t="shared" si="6"/>
        <v>1.553398057962551</v>
      </c>
      <c r="G38" s="42" t="s">
        <v>119</v>
      </c>
      <c r="H38" s="43" t="str">
        <f t="shared" si="8"/>
        <v>Yes</v>
      </c>
      <c r="I38" s="43" t="str">
        <f t="shared" si="7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30</v>
      </c>
      <c r="B39" s="48">
        <v>100</v>
      </c>
      <c r="C39" s="53">
        <v>98.470363289000005</v>
      </c>
      <c r="D39" s="53">
        <v>100</v>
      </c>
      <c r="E39" s="41">
        <f t="shared" si="6"/>
        <v>-1.5296367109999949</v>
      </c>
      <c r="F39" s="41">
        <f t="shared" si="6"/>
        <v>1.553398057962551</v>
      </c>
      <c r="G39" s="42" t="s">
        <v>119</v>
      </c>
      <c r="H39" s="43" t="str">
        <f t="shared" si="8"/>
        <v>Yes</v>
      </c>
      <c r="I39" s="43" t="str">
        <f t="shared" si="7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112</v>
      </c>
      <c r="B40" s="48">
        <v>99.622641509000005</v>
      </c>
      <c r="C40" s="53">
        <v>98.470363289000005</v>
      </c>
      <c r="D40" s="53">
        <v>100</v>
      </c>
      <c r="E40" s="41">
        <f t="shared" si="6"/>
        <v>-1.1566429102323106</v>
      </c>
      <c r="F40" s="41">
        <f t="shared" si="6"/>
        <v>1.553398057962551</v>
      </c>
      <c r="G40" s="42" t="s">
        <v>119</v>
      </c>
      <c r="H40" s="43" t="str">
        <f t="shared" si="8"/>
        <v>Yes</v>
      </c>
      <c r="I40" s="43" t="str">
        <f t="shared" si="7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32</v>
      </c>
      <c r="B41" s="48">
        <v>100</v>
      </c>
      <c r="C41" s="53">
        <v>98.470363289000005</v>
      </c>
      <c r="D41" s="53">
        <v>100</v>
      </c>
      <c r="E41" s="41">
        <f t="shared" si="6"/>
        <v>-1.5296367109999949</v>
      </c>
      <c r="F41" s="41">
        <f t="shared" si="6"/>
        <v>1.553398057962551</v>
      </c>
      <c r="G41" s="42" t="s">
        <v>119</v>
      </c>
      <c r="H41" s="43" t="str">
        <f t="shared" si="8"/>
        <v>Yes</v>
      </c>
      <c r="I41" s="43" t="str">
        <f t="shared" si="7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33</v>
      </c>
      <c r="B42" s="48">
        <v>100</v>
      </c>
      <c r="C42" s="53">
        <v>97.131931166000001</v>
      </c>
      <c r="D42" s="53">
        <v>99.0234375</v>
      </c>
      <c r="E42" s="41">
        <f t="shared" si="6"/>
        <v>-2.8680688339999989</v>
      </c>
      <c r="F42" s="41">
        <f t="shared" si="6"/>
        <v>1.9473578989872906</v>
      </c>
      <c r="G42" s="42" t="s">
        <v>119</v>
      </c>
      <c r="H42" s="43" t="str">
        <f t="shared" si="8"/>
        <v>Yes</v>
      </c>
      <c r="I42" s="43" t="str">
        <f t="shared" si="7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34</v>
      </c>
      <c r="B43" s="48">
        <v>0</v>
      </c>
      <c r="C43" s="53">
        <v>0</v>
      </c>
      <c r="D43" s="53">
        <v>0</v>
      </c>
      <c r="E43" s="41" t="str">
        <f t="shared" si="6"/>
        <v>Div by 0</v>
      </c>
      <c r="F43" s="41" t="str">
        <f t="shared" si="6"/>
        <v>Div by 0</v>
      </c>
      <c r="G43" s="42" t="s">
        <v>119</v>
      </c>
      <c r="H43" s="43" t="str">
        <f t="shared" si="8"/>
        <v>N/A</v>
      </c>
      <c r="I43" s="43" t="str">
        <f t="shared" si="7"/>
        <v>N/A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35</v>
      </c>
      <c r="B44" s="48">
        <v>100</v>
      </c>
      <c r="C44" s="53">
        <v>98.470363289000005</v>
      </c>
      <c r="D44" s="53">
        <v>100</v>
      </c>
      <c r="E44" s="41">
        <f t="shared" si="6"/>
        <v>-1.5296367109999949</v>
      </c>
      <c r="F44" s="41">
        <f t="shared" si="6"/>
        <v>1.553398057962551</v>
      </c>
      <c r="G44" s="42" t="s">
        <v>119</v>
      </c>
      <c r="H44" s="43" t="str">
        <f t="shared" si="8"/>
        <v>Yes</v>
      </c>
      <c r="I44" s="43" t="str">
        <f t="shared" si="7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37" customFormat="1" ht="15.75" customHeight="1">
      <c r="A45" s="31" t="s">
        <v>109</v>
      </c>
      <c r="B45" s="33"/>
      <c r="C45" s="57"/>
      <c r="D45" s="57"/>
      <c r="E45" s="80"/>
      <c r="F45" s="80"/>
      <c r="G45" s="58"/>
      <c r="H45" s="59"/>
      <c r="I45" s="59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</row>
    <row r="46" spans="1:33" s="45" customFormat="1" ht="15.75" customHeight="1">
      <c r="A46" s="51" t="s">
        <v>108</v>
      </c>
      <c r="B46" s="39">
        <v>0</v>
      </c>
      <c r="C46" s="64">
        <v>0</v>
      </c>
      <c r="D46" s="64">
        <v>0</v>
      </c>
      <c r="E46" s="41" t="str">
        <f t="shared" ref="E46:F46" si="9">IFERROR((C46-B46)*100/B46,"Div by 0")</f>
        <v>Div by 0</v>
      </c>
      <c r="F46" s="41" t="str">
        <f t="shared" si="9"/>
        <v>Div by 0</v>
      </c>
      <c r="G46" s="42" t="s">
        <v>120</v>
      </c>
      <c r="H46" s="43" t="str">
        <f>IF(E46="Div by 0","N/A",IF(G46="N/A","N/A",IF(AND((ABS(E46)&gt;ABS(VALUE(MID(G46,1,2)))),(B46&gt;=10)),"No",IF(AND((ABS(E46)&gt;ABS(VALUE(MID(G46,1,2)))),(C46&gt;=10)),"No","Yes"))))</f>
        <v>N/A</v>
      </c>
      <c r="I46" s="43" t="str">
        <f>IF(F46="Div by 0","N/A",IF(G46="N/A","N/A",IF(AND((ABS(F46)&gt;ABS(VALUE(MID(G46,1,2)))),(C46&gt;=10)),"No",IF(AND((ABS(F46)&gt;ABS(VALUE(MID(G46,1,2)))),(D46&gt;=10)),"No","Yes"))))</f>
        <v>N/A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37" customFormat="1" ht="15.75" customHeight="1">
      <c r="A47" s="31" t="s">
        <v>84</v>
      </c>
      <c r="B47" s="80"/>
      <c r="C47" s="57"/>
      <c r="D47" s="57"/>
      <c r="E47" s="80"/>
      <c r="F47" s="80"/>
      <c r="G47" s="58"/>
      <c r="H47" s="59"/>
      <c r="I47" s="59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</row>
    <row r="48" spans="1:33" s="45" customFormat="1" ht="15.75" customHeight="1">
      <c r="A48" s="38" t="s">
        <v>85</v>
      </c>
      <c r="B48" s="39">
        <v>538</v>
      </c>
      <c r="C48" s="86">
        <v>508</v>
      </c>
      <c r="D48" s="64">
        <v>507</v>
      </c>
      <c r="E48" s="41">
        <f t="shared" ref="E48:F80" si="10">IFERROR((C48-B48)*100/B48,"Div by 0")</f>
        <v>-5.5762081784386615</v>
      </c>
      <c r="F48" s="41">
        <f t="shared" si="10"/>
        <v>-0.19685039370078741</v>
      </c>
      <c r="G48" s="42" t="s">
        <v>119</v>
      </c>
      <c r="H48" s="43" t="str">
        <f>IF(E48="Div by 0","N/A",IF(G48="N/A","N/A",IF(AND((ABS(E48)&gt;ABS(VALUE(MID(G48,1,2)))),(B48&gt;=10)),"No",IF(AND((ABS(E48)&gt;ABS(VALUE(MID(G48,1,2)))),(C48&gt;=10)),"No","Yes"))))</f>
        <v>Yes</v>
      </c>
      <c r="I48" s="43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3" s="45" customFormat="1" ht="15.75" customHeight="1">
      <c r="A49" s="38" t="s">
        <v>36</v>
      </c>
      <c r="B49" s="48">
        <v>0.18587360589999999</v>
      </c>
      <c r="C49" s="53">
        <v>0</v>
      </c>
      <c r="D49" s="53">
        <v>0</v>
      </c>
      <c r="E49" s="41">
        <f t="shared" si="10"/>
        <v>-100</v>
      </c>
      <c r="F49" s="41" t="str">
        <f t="shared" si="10"/>
        <v>Div by 0</v>
      </c>
      <c r="G49" s="42" t="s">
        <v>119</v>
      </c>
      <c r="H49" s="43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3" t="str">
        <f t="shared" si="11"/>
        <v>N/A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3" s="45" customFormat="1" ht="15.75" customHeight="1">
      <c r="A50" s="38" t="s">
        <v>37</v>
      </c>
      <c r="B50" s="48">
        <v>0</v>
      </c>
      <c r="C50" s="79">
        <v>0</v>
      </c>
      <c r="D50" s="79">
        <v>0</v>
      </c>
      <c r="E50" s="41" t="str">
        <f t="shared" si="10"/>
        <v>Div by 0</v>
      </c>
      <c r="F50" s="41" t="str">
        <f t="shared" si="10"/>
        <v>Div by 0</v>
      </c>
      <c r="G50" s="42" t="s">
        <v>119</v>
      </c>
      <c r="H50" s="43" t="str">
        <f t="shared" si="12"/>
        <v>N/A</v>
      </c>
      <c r="I50" s="43" t="str">
        <f t="shared" si="11"/>
        <v>N/A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3" s="45" customFormat="1" ht="15.75" customHeight="1">
      <c r="A51" s="38" t="s">
        <v>86</v>
      </c>
      <c r="B51" s="48">
        <v>0</v>
      </c>
      <c r="C51" s="53">
        <v>0</v>
      </c>
      <c r="D51" s="53">
        <v>0</v>
      </c>
      <c r="E51" s="41" t="str">
        <f t="shared" si="10"/>
        <v>Div by 0</v>
      </c>
      <c r="F51" s="41" t="str">
        <f t="shared" si="10"/>
        <v>Div by 0</v>
      </c>
      <c r="G51" s="42" t="s">
        <v>119</v>
      </c>
      <c r="H51" s="43" t="str">
        <f t="shared" si="12"/>
        <v>N/A</v>
      </c>
      <c r="I51" s="43" t="str">
        <f t="shared" si="11"/>
        <v>N/A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3" s="45" customFormat="1" ht="15.75" customHeight="1">
      <c r="A52" s="38" t="s">
        <v>38</v>
      </c>
      <c r="B52" s="48">
        <v>0.18587360589999999</v>
      </c>
      <c r="C52" s="53">
        <v>0</v>
      </c>
      <c r="D52" s="53">
        <v>0</v>
      </c>
      <c r="E52" s="41">
        <f t="shared" si="10"/>
        <v>-100</v>
      </c>
      <c r="F52" s="41" t="str">
        <f t="shared" si="10"/>
        <v>Div by 0</v>
      </c>
      <c r="G52" s="42" t="s">
        <v>119</v>
      </c>
      <c r="H52" s="43" t="str">
        <f t="shared" si="12"/>
        <v>Yes</v>
      </c>
      <c r="I52" s="43" t="str">
        <f t="shared" si="11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3" s="45" customFormat="1" ht="15.75" customHeight="1">
      <c r="A53" s="38" t="s">
        <v>39</v>
      </c>
      <c r="B53" s="48">
        <v>0</v>
      </c>
      <c r="C53" s="53">
        <v>0</v>
      </c>
      <c r="D53" s="53">
        <v>0</v>
      </c>
      <c r="E53" s="41" t="str">
        <f t="shared" si="10"/>
        <v>Div by 0</v>
      </c>
      <c r="F53" s="41" t="str">
        <f t="shared" si="10"/>
        <v>Div by 0</v>
      </c>
      <c r="G53" s="42" t="s">
        <v>119</v>
      </c>
      <c r="H53" s="43" t="str">
        <f t="shared" si="12"/>
        <v>N/A</v>
      </c>
      <c r="I53" s="43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3" s="45" customFormat="1" ht="15.75" customHeight="1">
      <c r="A54" s="38" t="s">
        <v>40</v>
      </c>
      <c r="B54" s="48">
        <v>0</v>
      </c>
      <c r="C54" s="53">
        <v>0</v>
      </c>
      <c r="D54" s="53">
        <v>0</v>
      </c>
      <c r="E54" s="41" t="str">
        <f t="shared" si="10"/>
        <v>Div by 0</v>
      </c>
      <c r="F54" s="41" t="str">
        <f t="shared" si="10"/>
        <v>Div by 0</v>
      </c>
      <c r="G54" s="42" t="s">
        <v>119</v>
      </c>
      <c r="H54" s="43" t="str">
        <f t="shared" si="12"/>
        <v>N/A</v>
      </c>
      <c r="I54" s="43" t="str">
        <f t="shared" si="11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3" s="45" customFormat="1" ht="15.75" customHeight="1">
      <c r="A55" s="38" t="s">
        <v>41</v>
      </c>
      <c r="B55" s="48">
        <v>0</v>
      </c>
      <c r="C55" s="53">
        <v>0</v>
      </c>
      <c r="D55" s="53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3" t="str">
        <f t="shared" si="12"/>
        <v>N/A</v>
      </c>
      <c r="I55" s="43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</row>
    <row r="56" spans="1:33" s="45" customFormat="1" ht="15.75" customHeight="1">
      <c r="A56" s="38" t="s">
        <v>42</v>
      </c>
      <c r="B56" s="48">
        <v>0</v>
      </c>
      <c r="C56" s="53">
        <v>0</v>
      </c>
      <c r="D56" s="53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3" t="str">
        <f t="shared" si="12"/>
        <v>N/A</v>
      </c>
      <c r="I56" s="43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</row>
    <row r="57" spans="1:33" s="45" customFormat="1" ht="15.75" customHeight="1">
      <c r="A57" s="38" t="s">
        <v>43</v>
      </c>
      <c r="B57" s="48">
        <v>0</v>
      </c>
      <c r="C57" s="53">
        <v>0</v>
      </c>
      <c r="D57" s="53">
        <v>0</v>
      </c>
      <c r="E57" s="41" t="str">
        <f t="shared" si="10"/>
        <v>Div by 0</v>
      </c>
      <c r="F57" s="41" t="str">
        <f t="shared" si="10"/>
        <v>Div by 0</v>
      </c>
      <c r="G57" s="42" t="s">
        <v>119</v>
      </c>
      <c r="H57" s="43" t="str">
        <f t="shared" si="12"/>
        <v>N/A</v>
      </c>
      <c r="I57" s="43" t="str">
        <f t="shared" si="11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</row>
    <row r="58" spans="1:33" s="45" customFormat="1" ht="15.75" customHeight="1">
      <c r="A58" s="38" t="s">
        <v>44</v>
      </c>
      <c r="B58" s="48">
        <v>0</v>
      </c>
      <c r="C58" s="53">
        <v>0</v>
      </c>
      <c r="D58" s="53">
        <v>0</v>
      </c>
      <c r="E58" s="41" t="str">
        <f t="shared" si="10"/>
        <v>Div by 0</v>
      </c>
      <c r="F58" s="41" t="str">
        <f t="shared" si="10"/>
        <v>Div by 0</v>
      </c>
      <c r="G58" s="42" t="s">
        <v>119</v>
      </c>
      <c r="H58" s="43" t="str">
        <f t="shared" si="12"/>
        <v>N/A</v>
      </c>
      <c r="I58" s="43" t="str">
        <f t="shared" si="11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3" s="45" customFormat="1" ht="15.75" customHeight="1">
      <c r="A59" s="38" t="s">
        <v>45</v>
      </c>
      <c r="B59" s="48">
        <v>0</v>
      </c>
      <c r="C59" s="53">
        <v>0</v>
      </c>
      <c r="D59" s="53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3" t="str">
        <f t="shared" si="12"/>
        <v>N/A</v>
      </c>
      <c r="I59" s="43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3" s="45" customFormat="1" ht="15.75" customHeight="1">
      <c r="A60" s="38" t="s">
        <v>46</v>
      </c>
      <c r="B60" s="48">
        <v>0</v>
      </c>
      <c r="C60" s="53">
        <v>0</v>
      </c>
      <c r="D60" s="53">
        <v>0</v>
      </c>
      <c r="E60" s="41" t="str">
        <f t="shared" si="10"/>
        <v>Div by 0</v>
      </c>
      <c r="F60" s="41" t="str">
        <f t="shared" si="10"/>
        <v>Div by 0</v>
      </c>
      <c r="G60" s="42" t="s">
        <v>119</v>
      </c>
      <c r="H60" s="43" t="str">
        <f t="shared" si="12"/>
        <v>N/A</v>
      </c>
      <c r="I60" s="43" t="str">
        <f t="shared" si="11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3" s="45" customFormat="1" ht="15.75" customHeight="1">
      <c r="A61" s="38" t="s">
        <v>87</v>
      </c>
      <c r="B61" s="48">
        <v>0</v>
      </c>
      <c r="C61" s="53">
        <v>0</v>
      </c>
      <c r="D61" s="53">
        <v>0</v>
      </c>
      <c r="E61" s="41" t="str">
        <f t="shared" si="10"/>
        <v>Div by 0</v>
      </c>
      <c r="F61" s="41" t="str">
        <f t="shared" si="10"/>
        <v>Div by 0</v>
      </c>
      <c r="G61" s="42" t="s">
        <v>119</v>
      </c>
      <c r="H61" s="43" t="str">
        <f t="shared" si="12"/>
        <v>N/A</v>
      </c>
      <c r="I61" s="43" t="str">
        <f t="shared" si="11"/>
        <v>N/A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3" s="45" customFormat="1" ht="15.75" customHeight="1">
      <c r="A62" s="38" t="s">
        <v>88</v>
      </c>
      <c r="B62" s="48">
        <v>0</v>
      </c>
      <c r="C62" s="53">
        <v>0</v>
      </c>
      <c r="D62" s="53">
        <v>0</v>
      </c>
      <c r="E62" s="41" t="str">
        <f t="shared" si="10"/>
        <v>Div by 0</v>
      </c>
      <c r="F62" s="41" t="str">
        <f t="shared" si="10"/>
        <v>Div by 0</v>
      </c>
      <c r="G62" s="42" t="s">
        <v>119</v>
      </c>
      <c r="H62" s="43" t="str">
        <f t="shared" si="12"/>
        <v>N/A</v>
      </c>
      <c r="I62" s="43" t="str">
        <f t="shared" si="11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3" s="45" customFormat="1" ht="15.75" customHeight="1">
      <c r="A63" s="38" t="s">
        <v>89</v>
      </c>
      <c r="B63" s="48">
        <v>0</v>
      </c>
      <c r="C63" s="53">
        <v>0</v>
      </c>
      <c r="D63" s="53">
        <v>0</v>
      </c>
      <c r="E63" s="41" t="str">
        <f t="shared" si="10"/>
        <v>Div by 0</v>
      </c>
      <c r="F63" s="41" t="str">
        <f t="shared" si="10"/>
        <v>Div by 0</v>
      </c>
      <c r="G63" s="42" t="s">
        <v>119</v>
      </c>
      <c r="H63" s="43" t="str">
        <f t="shared" si="12"/>
        <v>N/A</v>
      </c>
      <c r="I63" s="43" t="str">
        <f t="shared" si="11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3" s="45" customFormat="1" ht="15.75" customHeight="1">
      <c r="A64" s="38" t="s">
        <v>90</v>
      </c>
      <c r="B64" s="48">
        <v>0</v>
      </c>
      <c r="C64" s="53">
        <v>0</v>
      </c>
      <c r="D64" s="53">
        <v>0</v>
      </c>
      <c r="E64" s="41" t="str">
        <f t="shared" si="10"/>
        <v>Div by 0</v>
      </c>
      <c r="F64" s="41" t="str">
        <f t="shared" si="10"/>
        <v>Div by 0</v>
      </c>
      <c r="G64" s="42" t="s">
        <v>119</v>
      </c>
      <c r="H64" s="43" t="str">
        <f t="shared" si="12"/>
        <v>N/A</v>
      </c>
      <c r="I64" s="43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47</v>
      </c>
      <c r="B65" s="48">
        <v>0</v>
      </c>
      <c r="C65" s="53">
        <v>0</v>
      </c>
      <c r="D65" s="53">
        <v>0</v>
      </c>
      <c r="E65" s="41" t="str">
        <f t="shared" si="10"/>
        <v>Div by 0</v>
      </c>
      <c r="F65" s="41" t="str">
        <f t="shared" si="10"/>
        <v>Div by 0</v>
      </c>
      <c r="G65" s="42" t="s">
        <v>119</v>
      </c>
      <c r="H65" s="43" t="str">
        <f t="shared" si="12"/>
        <v>N/A</v>
      </c>
      <c r="I65" s="43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91</v>
      </c>
      <c r="B66" s="48">
        <v>0</v>
      </c>
      <c r="C66" s="53">
        <v>0</v>
      </c>
      <c r="D66" s="53">
        <v>0</v>
      </c>
      <c r="E66" s="41" t="str">
        <f t="shared" si="10"/>
        <v>Div by 0</v>
      </c>
      <c r="F66" s="41" t="str">
        <f t="shared" si="10"/>
        <v>Div by 0</v>
      </c>
      <c r="G66" s="42" t="s">
        <v>119</v>
      </c>
      <c r="H66" s="43" t="str">
        <f t="shared" si="12"/>
        <v>N/A</v>
      </c>
      <c r="I66" s="43" t="str">
        <f t="shared" si="11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116</v>
      </c>
      <c r="B67" s="48">
        <v>0</v>
      </c>
      <c r="C67" s="53">
        <v>0</v>
      </c>
      <c r="D67" s="53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3" t="str">
        <f t="shared" si="12"/>
        <v>N/A</v>
      </c>
      <c r="I67" s="43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48</v>
      </c>
      <c r="B68" s="48">
        <v>99.814126393999999</v>
      </c>
      <c r="C68" s="53">
        <v>100</v>
      </c>
      <c r="D68" s="53">
        <v>100</v>
      </c>
      <c r="E68" s="41">
        <f t="shared" si="10"/>
        <v>0.18621973934460487</v>
      </c>
      <c r="F68" s="41">
        <f t="shared" si="10"/>
        <v>0</v>
      </c>
      <c r="G68" s="42" t="s">
        <v>119</v>
      </c>
      <c r="H68" s="43" t="str">
        <f t="shared" si="12"/>
        <v>Yes</v>
      </c>
      <c r="I68" s="43" t="str">
        <f t="shared" si="11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49</v>
      </c>
      <c r="B69" s="48">
        <v>1.6728624535000001</v>
      </c>
      <c r="C69" s="53">
        <v>0.78740157479999995</v>
      </c>
      <c r="D69" s="53">
        <v>0.78895463509999997</v>
      </c>
      <c r="E69" s="41">
        <f t="shared" si="10"/>
        <v>-52.93088363884425</v>
      </c>
      <c r="F69" s="41">
        <f t="shared" si="10"/>
        <v>0.1972386581007915</v>
      </c>
      <c r="G69" s="42" t="s">
        <v>119</v>
      </c>
      <c r="H69" s="43" t="str">
        <f t="shared" si="12"/>
        <v>Yes</v>
      </c>
      <c r="I69" s="43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50</v>
      </c>
      <c r="B70" s="48">
        <v>0</v>
      </c>
      <c r="C70" s="53">
        <v>0</v>
      </c>
      <c r="D70" s="53">
        <v>0</v>
      </c>
      <c r="E70" s="41" t="str">
        <f t="shared" si="10"/>
        <v>Div by 0</v>
      </c>
      <c r="F70" s="41" t="str">
        <f t="shared" si="10"/>
        <v>Div by 0</v>
      </c>
      <c r="G70" s="42" t="s">
        <v>119</v>
      </c>
      <c r="H70" s="43" t="str">
        <f t="shared" si="12"/>
        <v>N/A</v>
      </c>
      <c r="I70" s="43" t="str">
        <f t="shared" si="11"/>
        <v>N/A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51</v>
      </c>
      <c r="B71" s="48">
        <v>2.2304832713999998</v>
      </c>
      <c r="C71" s="53">
        <v>1.1811023622000001</v>
      </c>
      <c r="D71" s="53">
        <v>1.5779092701999999</v>
      </c>
      <c r="E71" s="41">
        <f t="shared" si="10"/>
        <v>-47.047244095282466</v>
      </c>
      <c r="F71" s="41">
        <f t="shared" si="10"/>
        <v>33.596318210801037</v>
      </c>
      <c r="G71" s="42" t="s">
        <v>119</v>
      </c>
      <c r="H71" s="43" t="str">
        <f t="shared" si="12"/>
        <v>Yes</v>
      </c>
      <c r="I71" s="43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52</v>
      </c>
      <c r="B72" s="48">
        <v>5.0185873605999998</v>
      </c>
      <c r="C72" s="53">
        <v>5.1181102361999997</v>
      </c>
      <c r="D72" s="53">
        <v>4.3392504930999998</v>
      </c>
      <c r="E72" s="41">
        <f t="shared" si="10"/>
        <v>1.9830854471386832</v>
      </c>
      <c r="F72" s="41">
        <f t="shared" si="10"/>
        <v>-15.217721134476255</v>
      </c>
      <c r="G72" s="42" t="s">
        <v>119</v>
      </c>
      <c r="H72" s="43" t="str">
        <f t="shared" si="12"/>
        <v>Yes</v>
      </c>
      <c r="I72" s="43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53</v>
      </c>
      <c r="B73" s="48">
        <v>0</v>
      </c>
      <c r="C73" s="53">
        <v>0</v>
      </c>
      <c r="D73" s="53">
        <v>0</v>
      </c>
      <c r="E73" s="41" t="str">
        <f t="shared" si="10"/>
        <v>Div by 0</v>
      </c>
      <c r="F73" s="41" t="str">
        <f t="shared" si="10"/>
        <v>Div by 0</v>
      </c>
      <c r="G73" s="42" t="s">
        <v>119</v>
      </c>
      <c r="H73" s="43" t="str">
        <f t="shared" si="12"/>
        <v>N/A</v>
      </c>
      <c r="I73" s="43" t="str">
        <f t="shared" si="11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54</v>
      </c>
      <c r="B74" s="48">
        <v>0</v>
      </c>
      <c r="C74" s="53">
        <v>0</v>
      </c>
      <c r="D74" s="53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3" t="str">
        <f t="shared" si="12"/>
        <v>N/A</v>
      </c>
      <c r="I74" s="43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55</v>
      </c>
      <c r="B75" s="48">
        <v>83.643122676999994</v>
      </c>
      <c r="C75" s="53">
        <v>86.811023621999993</v>
      </c>
      <c r="D75" s="53">
        <v>87.179487179000006</v>
      </c>
      <c r="E75" s="41">
        <f t="shared" si="10"/>
        <v>3.7874015742254228</v>
      </c>
      <c r="F75" s="41">
        <f t="shared" si="10"/>
        <v>0.42444328107961055</v>
      </c>
      <c r="G75" s="42" t="s">
        <v>119</v>
      </c>
      <c r="H75" s="43" t="str">
        <f t="shared" si="12"/>
        <v>Yes</v>
      </c>
      <c r="I75" s="43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56</v>
      </c>
      <c r="B76" s="48">
        <v>6.5055762081999999</v>
      </c>
      <c r="C76" s="53">
        <v>6.1023622047000003</v>
      </c>
      <c r="D76" s="53">
        <v>6.1143984220999998</v>
      </c>
      <c r="E76" s="41">
        <f t="shared" si="10"/>
        <v>-6.1979752537794521</v>
      </c>
      <c r="F76" s="41">
        <f t="shared" si="10"/>
        <v>0.19723865932981291</v>
      </c>
      <c r="G76" s="42" t="s">
        <v>119</v>
      </c>
      <c r="H76" s="43" t="str">
        <f t="shared" si="12"/>
        <v>Yes</v>
      </c>
      <c r="I76" s="43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57</v>
      </c>
      <c r="B77" s="48">
        <v>0</v>
      </c>
      <c r="C77" s="53">
        <v>0</v>
      </c>
      <c r="D77" s="53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3" t="str">
        <f t="shared" si="12"/>
        <v>N/A</v>
      </c>
      <c r="I77" s="43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58</v>
      </c>
      <c r="B78" s="48">
        <v>0.74349442379999997</v>
      </c>
      <c r="C78" s="53">
        <v>0</v>
      </c>
      <c r="D78" s="53">
        <v>0</v>
      </c>
      <c r="E78" s="41">
        <f t="shared" si="10"/>
        <v>-100</v>
      </c>
      <c r="F78" s="41" t="str">
        <f t="shared" si="10"/>
        <v>Div by 0</v>
      </c>
      <c r="G78" s="42" t="s">
        <v>119</v>
      </c>
      <c r="H78" s="43" t="str">
        <f t="shared" si="12"/>
        <v>Yes</v>
      </c>
      <c r="I78" s="43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59</v>
      </c>
      <c r="B79" s="48">
        <v>0</v>
      </c>
      <c r="C79" s="53">
        <v>0</v>
      </c>
      <c r="D79" s="53">
        <v>0</v>
      </c>
      <c r="E79" s="41" t="str">
        <f t="shared" si="10"/>
        <v>Div by 0</v>
      </c>
      <c r="F79" s="41" t="str">
        <f t="shared" si="10"/>
        <v>Div by 0</v>
      </c>
      <c r="G79" s="42" t="s">
        <v>119</v>
      </c>
      <c r="H79" s="43" t="str">
        <f t="shared" si="12"/>
        <v>N/A</v>
      </c>
      <c r="I79" s="43" t="str">
        <f t="shared" si="11"/>
        <v>N/A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60</v>
      </c>
      <c r="B80" s="48">
        <v>0</v>
      </c>
      <c r="C80" s="53">
        <v>0</v>
      </c>
      <c r="D80" s="53">
        <v>0</v>
      </c>
      <c r="E80" s="41" t="str">
        <f t="shared" si="10"/>
        <v>Div by 0</v>
      </c>
      <c r="F80" s="41" t="str">
        <f t="shared" si="10"/>
        <v>Div by 0</v>
      </c>
      <c r="G80" s="42" t="s">
        <v>120</v>
      </c>
      <c r="H80" s="43" t="str">
        <f t="shared" si="12"/>
        <v>N/A</v>
      </c>
      <c r="I80" s="43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60" customFormat="1" ht="15.75" customHeight="1">
      <c r="A81" s="31" t="s">
        <v>61</v>
      </c>
      <c r="B81" s="57"/>
      <c r="C81" s="57"/>
      <c r="D81" s="57"/>
      <c r="E81" s="57"/>
      <c r="F81" s="57"/>
      <c r="G81" s="58"/>
      <c r="H81" s="59"/>
      <c r="I81" s="59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92</v>
      </c>
      <c r="B82" s="39">
        <v>0</v>
      </c>
      <c r="C82" s="64">
        <v>0</v>
      </c>
      <c r="D82" s="64">
        <v>0</v>
      </c>
      <c r="E82" s="41" t="str">
        <f t="shared" ref="E82:F85" si="13">IFERROR((C82-B82)*100/B82,"Div by 0")</f>
        <v>Div by 0</v>
      </c>
      <c r="F82" s="41" t="str">
        <f t="shared" si="13"/>
        <v>Div by 0</v>
      </c>
      <c r="G82" s="42" t="s">
        <v>119</v>
      </c>
      <c r="H82" s="43" t="str">
        <f>IF(E82="Div by 0","N/A",IF(G82="N/A","N/A",IF(AND((ABS(E82)&gt;ABS(VALUE(MID(G82,1,2)))),(B82&gt;=10)),"No",IF(AND((ABS(E82)&gt;ABS(VALUE(MID(G82,1,2)))),(C82&gt;=10)),"No","Yes"))))</f>
        <v>N/A</v>
      </c>
      <c r="I82" s="43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62</v>
      </c>
      <c r="B83" s="48">
        <v>0</v>
      </c>
      <c r="C83" s="53">
        <v>0</v>
      </c>
      <c r="D83" s="53">
        <v>0</v>
      </c>
      <c r="E83" s="41" t="str">
        <f t="shared" si="13"/>
        <v>Div by 0</v>
      </c>
      <c r="F83" s="41" t="str">
        <f t="shared" si="13"/>
        <v>Div by 0</v>
      </c>
      <c r="G83" s="42" t="s">
        <v>119</v>
      </c>
      <c r="H83" s="43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3" t="str">
        <f t="shared" si="14"/>
        <v>N/A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63</v>
      </c>
      <c r="B84" s="48">
        <v>0</v>
      </c>
      <c r="C84" s="79">
        <v>0</v>
      </c>
      <c r="D84" s="53">
        <v>0</v>
      </c>
      <c r="E84" s="41" t="str">
        <f t="shared" si="13"/>
        <v>Div by 0</v>
      </c>
      <c r="F84" s="41" t="str">
        <f t="shared" si="13"/>
        <v>Div by 0</v>
      </c>
      <c r="G84" s="42" t="s">
        <v>119</v>
      </c>
      <c r="H84" s="43" t="str">
        <f t="shared" si="15"/>
        <v>N/A</v>
      </c>
      <c r="I84" s="43" t="str">
        <f t="shared" si="14"/>
        <v>N/A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64</v>
      </c>
      <c r="B85" s="48">
        <v>0</v>
      </c>
      <c r="C85" s="53">
        <v>0</v>
      </c>
      <c r="D85" s="53">
        <v>0</v>
      </c>
      <c r="E85" s="41" t="str">
        <f t="shared" si="13"/>
        <v>Div by 0</v>
      </c>
      <c r="F85" s="41" t="str">
        <f t="shared" si="13"/>
        <v>Div by 0</v>
      </c>
      <c r="G85" s="42" t="s">
        <v>120</v>
      </c>
      <c r="H85" s="43" t="str">
        <f t="shared" si="15"/>
        <v>N/A</v>
      </c>
      <c r="I85" s="43" t="str">
        <f t="shared" si="14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37" customFormat="1" ht="15.75" customHeight="1">
      <c r="A86" s="31" t="s">
        <v>93</v>
      </c>
      <c r="B86" s="80"/>
      <c r="C86" s="57"/>
      <c r="D86" s="57"/>
      <c r="E86" s="80"/>
      <c r="F86" s="80"/>
      <c r="G86" s="58"/>
      <c r="H86" s="59"/>
      <c r="I86" s="59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</row>
    <row r="87" spans="1:33" s="45" customFormat="1" ht="15.75" customHeight="1">
      <c r="A87" s="38" t="s">
        <v>94</v>
      </c>
      <c r="B87" s="39">
        <v>530</v>
      </c>
      <c r="C87" s="64">
        <v>515</v>
      </c>
      <c r="D87" s="64">
        <v>512</v>
      </c>
      <c r="E87" s="41">
        <f t="shared" ref="E87:F90" si="16">IFERROR((C87-B87)*100/B87,"Div by 0")</f>
        <v>-2.8301886792452828</v>
      </c>
      <c r="F87" s="41">
        <f t="shared" si="16"/>
        <v>-0.58252427184466016</v>
      </c>
      <c r="G87" s="42" t="s">
        <v>119</v>
      </c>
      <c r="H87" s="43" t="str">
        <f>IF(E87="Div by 0","N/A",IF(G87="N/A","N/A",IF(AND((ABS(E87)&gt;ABS(VALUE(MID(G87,1,2)))),(B87&gt;=10)),"No",IF(AND((ABS(E87)&gt;ABS(VALUE(MID(G87,1,2)))),(C87&gt;=10)),"No","Yes"))))</f>
        <v>Yes</v>
      </c>
      <c r="I87" s="43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65</v>
      </c>
      <c r="B88" s="48">
        <v>11.132075472</v>
      </c>
      <c r="C88" s="53">
        <v>12.815533981</v>
      </c>
      <c r="D88" s="53">
        <v>12.5</v>
      </c>
      <c r="E88" s="41">
        <f t="shared" si="16"/>
        <v>15.122593385522093</v>
      </c>
      <c r="F88" s="41">
        <f t="shared" si="16"/>
        <v>-2.4621212152985805</v>
      </c>
      <c r="G88" s="42" t="s">
        <v>119</v>
      </c>
      <c r="H88" s="43" t="str">
        <f t="shared" ref="H88:H90" si="18">IF(E88="Div by 0","N/A",IF(G88="N/A","N/A",IF(AND((ABS(E88)&gt;ABS(VALUE(MID(G88,1,2)))),(B88&gt;=10)),"No",IF(AND((ABS(E88)&gt;ABS(VALUE(MID(G88,1,2)))),(C88&gt;=10)),"No","Yes"))))</f>
        <v>Yes</v>
      </c>
      <c r="I88" s="43" t="str">
        <f t="shared" si="17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66</v>
      </c>
      <c r="B89" s="48">
        <v>57.358490566</v>
      </c>
      <c r="C89" s="53">
        <v>64.854368932</v>
      </c>
      <c r="D89" s="53">
        <v>65.0390625</v>
      </c>
      <c r="E89" s="41">
        <f t="shared" si="16"/>
        <v>13.068472151258597</v>
      </c>
      <c r="F89" s="41">
        <f t="shared" si="16"/>
        <v>0.28478199856304498</v>
      </c>
      <c r="G89" s="42" t="s">
        <v>119</v>
      </c>
      <c r="H89" s="43" t="str">
        <f t="shared" si="18"/>
        <v>Yes</v>
      </c>
      <c r="I89" s="43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64</v>
      </c>
      <c r="B90" s="48">
        <v>31.509433961999999</v>
      </c>
      <c r="C90" s="53">
        <v>22.330097086999999</v>
      </c>
      <c r="D90" s="53">
        <v>22.4609375</v>
      </c>
      <c r="E90" s="41">
        <f t="shared" si="16"/>
        <v>-29.132027208328054</v>
      </c>
      <c r="F90" s="41">
        <f t="shared" si="16"/>
        <v>0.58593750170559389</v>
      </c>
      <c r="G90" s="42" t="s">
        <v>120</v>
      </c>
      <c r="H90" s="43" t="str">
        <f t="shared" si="18"/>
        <v>N/A</v>
      </c>
      <c r="I90" s="43" t="str">
        <f t="shared" si="17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45" customFormat="1" ht="15.75" customHeight="1">
      <c r="A91" s="45" t="s">
        <v>129</v>
      </c>
      <c r="B91" s="69"/>
      <c r="C91" s="84"/>
      <c r="D91" s="84"/>
      <c r="E91" s="85"/>
      <c r="F91" s="85"/>
      <c r="G91" s="71"/>
      <c r="H91" s="72"/>
      <c r="I91" s="72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ht="38.25" customHeight="1">
      <c r="A92" s="21" t="s">
        <v>135</v>
      </c>
      <c r="B92" s="22"/>
      <c r="C92" s="22"/>
      <c r="D92" s="22"/>
      <c r="E92" s="22"/>
      <c r="F92" s="22"/>
      <c r="G92" s="22"/>
      <c r="H92" s="22"/>
      <c r="I92" s="23"/>
    </row>
    <row r="93" spans="1:33" ht="36" customHeight="1">
      <c r="A93" s="21" t="s">
        <v>136</v>
      </c>
      <c r="B93" s="22"/>
      <c r="C93" s="22"/>
      <c r="D93" s="22"/>
      <c r="E93" s="22"/>
      <c r="F93" s="22"/>
      <c r="G93" s="22"/>
      <c r="H93" s="22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4" customWidth="1"/>
    <col min="5" max="6" width="11.28515625" style="75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3"/>
      <c r="I4" s="73"/>
      <c r="AG4" s="5"/>
    </row>
    <row r="5" spans="1:35" s="30" customFormat="1" ht="69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5" customFormat="1" ht="15.75" customHeight="1">
      <c r="A7" s="38" t="s">
        <v>1</v>
      </c>
      <c r="B7" s="39">
        <v>44185</v>
      </c>
      <c r="C7" s="64">
        <v>47397</v>
      </c>
      <c r="D7" s="64">
        <v>50975</v>
      </c>
      <c r="E7" s="41">
        <f t="shared" ref="E7:F18" si="0">IFERROR((C7-B7)*100/B7,"Div by 0")</f>
        <v>7.2694353287314701</v>
      </c>
      <c r="F7" s="41">
        <f t="shared" si="0"/>
        <v>7.5490009916239424</v>
      </c>
      <c r="G7" s="42" t="s">
        <v>119</v>
      </c>
      <c r="H7" s="43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3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</row>
    <row r="8" spans="1:35" s="45" customFormat="1" ht="15.75" customHeight="1">
      <c r="A8" s="38" t="s">
        <v>72</v>
      </c>
      <c r="B8" s="48">
        <v>9.2452189656999995</v>
      </c>
      <c r="C8" s="53">
        <v>6.8042281157</v>
      </c>
      <c r="D8" s="53">
        <v>7.6763119175999996</v>
      </c>
      <c r="E8" s="41">
        <f t="shared" si="0"/>
        <v>-26.402737015273932</v>
      </c>
      <c r="F8" s="41">
        <f t="shared" si="0"/>
        <v>12.8167925453258</v>
      </c>
      <c r="G8" s="42" t="s">
        <v>120</v>
      </c>
      <c r="H8" s="43" t="str">
        <f t="shared" si="1"/>
        <v>N/A</v>
      </c>
      <c r="I8" s="43" t="str">
        <f t="shared" si="2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5" s="45" customFormat="1" ht="15.75" customHeight="1">
      <c r="A9" s="38" t="s">
        <v>73</v>
      </c>
      <c r="B9" s="48">
        <v>61.181396401000001</v>
      </c>
      <c r="C9" s="53">
        <v>61.320336730000001</v>
      </c>
      <c r="D9" s="53">
        <v>62.601275135000002</v>
      </c>
      <c r="E9" s="41">
        <f t="shared" si="0"/>
        <v>0.22709571401304182</v>
      </c>
      <c r="F9" s="41">
        <f t="shared" si="0"/>
        <v>2.0889291763678814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5" s="45" customFormat="1" ht="15.75" customHeight="1">
      <c r="A10" s="38" t="s">
        <v>74</v>
      </c>
      <c r="B10" s="48">
        <v>38.818603598999999</v>
      </c>
      <c r="C10" s="53">
        <v>38.679663269999999</v>
      </c>
      <c r="D10" s="53">
        <v>37.398724864999998</v>
      </c>
      <c r="E10" s="41">
        <f t="shared" si="0"/>
        <v>-0.35792201707013399</v>
      </c>
      <c r="F10" s="41">
        <f t="shared" si="0"/>
        <v>-3.3116586255121256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</row>
    <row r="11" spans="1:35" s="45" customFormat="1" ht="15.75" customHeight="1">
      <c r="A11" s="38" t="s">
        <v>70</v>
      </c>
      <c r="B11" s="48">
        <v>1.0501301347000001</v>
      </c>
      <c r="C11" s="53">
        <v>0.60974323269999997</v>
      </c>
      <c r="D11" s="53">
        <v>1.0907307503999999</v>
      </c>
      <c r="E11" s="41">
        <f t="shared" si="0"/>
        <v>-41.936412207217465</v>
      </c>
      <c r="F11" s="41">
        <f t="shared" si="0"/>
        <v>78.883617218700778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5" s="45" customFormat="1" ht="15.75" customHeight="1">
      <c r="A12" s="38" t="s">
        <v>4</v>
      </c>
      <c r="B12" s="48">
        <v>0.1878465543</v>
      </c>
      <c r="C12" s="53">
        <v>8.6503365200000001E-2</v>
      </c>
      <c r="D12" s="53">
        <v>9.22020598E-2</v>
      </c>
      <c r="E12" s="41">
        <f t="shared" si="0"/>
        <v>-53.949985655925332</v>
      </c>
      <c r="F12" s="41">
        <f t="shared" si="0"/>
        <v>6.5878299495335684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5" s="45" customFormat="1" ht="15.75" customHeight="1">
      <c r="A13" s="38" t="s">
        <v>6</v>
      </c>
      <c r="B13" s="48">
        <v>1.1768699785000001</v>
      </c>
      <c r="C13" s="53">
        <v>1.1583011583</v>
      </c>
      <c r="D13" s="53">
        <v>1.1044629720000001</v>
      </c>
      <c r="E13" s="41">
        <f t="shared" si="0"/>
        <v>-1.5778140779550913</v>
      </c>
      <c r="F13" s="41">
        <f t="shared" si="0"/>
        <v>-4.6480300839046418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5" s="45" customFormat="1" ht="15.75" customHeight="1">
      <c r="A14" s="38" t="s">
        <v>7</v>
      </c>
      <c r="B14" s="53">
        <v>99.986420730999995</v>
      </c>
      <c r="C14" s="53">
        <v>99.989450809000004</v>
      </c>
      <c r="D14" s="53">
        <v>99.972535557</v>
      </c>
      <c r="E14" s="41">
        <f t="shared" si="0"/>
        <v>3.0304895183326957E-3</v>
      </c>
      <c r="F14" s="41">
        <f t="shared" si="0"/>
        <v>-1.6917036610507571E-2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5" s="45" customFormat="1" ht="15.75" customHeight="1">
      <c r="A15" s="38" t="s">
        <v>8</v>
      </c>
      <c r="B15" s="53">
        <v>99.712572140000006</v>
      </c>
      <c r="C15" s="53">
        <v>99.943034369000003</v>
      </c>
      <c r="D15" s="53">
        <v>99.939185875000007</v>
      </c>
      <c r="E15" s="41">
        <f t="shared" si="0"/>
        <v>0.23112655109971461</v>
      </c>
      <c r="F15" s="41">
        <f t="shared" si="0"/>
        <v>-3.8506875684673103E-3</v>
      </c>
      <c r="G15" s="42" t="s">
        <v>119</v>
      </c>
      <c r="H15" s="43" t="str">
        <f t="shared" si="1"/>
        <v>Yes</v>
      </c>
      <c r="I15" s="43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5" s="45" customFormat="1" ht="15.75" customHeight="1">
      <c r="A16" s="51" t="s">
        <v>107</v>
      </c>
      <c r="B16" s="76">
        <v>0</v>
      </c>
      <c r="C16" s="53">
        <v>0</v>
      </c>
      <c r="D16" s="53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4" customFormat="1" ht="15.75" customHeight="1">
      <c r="A17" s="51" t="s">
        <v>101</v>
      </c>
      <c r="B17" s="77">
        <v>1341.3524126</v>
      </c>
      <c r="C17" s="53">
        <v>1250.9701247</v>
      </c>
      <c r="D17" s="53">
        <v>1302.0497499000001</v>
      </c>
      <c r="E17" s="41">
        <f t="shared" si="0"/>
        <v>-6.7381462955591314</v>
      </c>
      <c r="F17" s="41">
        <f t="shared" si="0"/>
        <v>4.0832010446492166</v>
      </c>
      <c r="G17" s="42" t="s">
        <v>119</v>
      </c>
      <c r="H17" s="43" t="str">
        <f t="shared" si="1"/>
        <v>Yes</v>
      </c>
      <c r="I17" s="43" t="str">
        <f t="shared" si="2"/>
        <v>Yes</v>
      </c>
    </row>
    <row r="18" spans="1:35" s="55" customFormat="1" ht="15.75" customHeight="1">
      <c r="A18" s="38" t="s">
        <v>102</v>
      </c>
      <c r="B18" s="46">
        <v>238.64285713999999</v>
      </c>
      <c r="C18" s="53">
        <v>226.93828722999999</v>
      </c>
      <c r="D18" s="53">
        <v>228.96115742999999</v>
      </c>
      <c r="E18" s="41">
        <f t="shared" si="0"/>
        <v>-4.9046386932643502</v>
      </c>
      <c r="F18" s="41">
        <f t="shared" si="0"/>
        <v>0.89137457794851449</v>
      </c>
      <c r="G18" s="42" t="s">
        <v>119</v>
      </c>
      <c r="H18" s="43" t="str">
        <f t="shared" si="1"/>
        <v>Yes</v>
      </c>
      <c r="I18" s="43" t="str">
        <f t="shared" si="2"/>
        <v>Yes</v>
      </c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</row>
    <row r="19" spans="1:35" s="60" customFormat="1" ht="15.75" customHeight="1">
      <c r="A19" s="31" t="s">
        <v>9</v>
      </c>
      <c r="B19" s="57" t="s">
        <v>95</v>
      </c>
      <c r="C19" s="57"/>
      <c r="D19" s="57"/>
      <c r="E19" s="78"/>
      <c r="F19" s="78"/>
      <c r="G19" s="58"/>
      <c r="H19" s="59"/>
      <c r="I19" s="59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5" s="45" customFormat="1" ht="15.75" customHeight="1">
      <c r="A20" s="38" t="s">
        <v>10</v>
      </c>
      <c r="B20" s="39">
        <v>44179</v>
      </c>
      <c r="C20" s="64">
        <v>47392</v>
      </c>
      <c r="D20" s="64">
        <v>50961</v>
      </c>
      <c r="E20" s="41">
        <f t="shared" ref="E20:F23" si="3">IFERROR((C20-B20)*100/B20,"Div by 0")</f>
        <v>7.2726861178387923</v>
      </c>
      <c r="F20" s="41">
        <f t="shared" si="3"/>
        <v>7.5308068872383522</v>
      </c>
      <c r="G20" s="42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5" s="45" customFormat="1" ht="15.75" customHeight="1">
      <c r="A21" s="38" t="s">
        <v>11</v>
      </c>
      <c r="B21" s="48">
        <v>99.993209442999998</v>
      </c>
      <c r="C21" s="53">
        <v>100</v>
      </c>
      <c r="D21" s="53">
        <v>99.994113145</v>
      </c>
      <c r="E21" s="41">
        <f t="shared" si="3"/>
        <v>6.7910181479604132E-3</v>
      </c>
      <c r="F21" s="41">
        <f t="shared" si="3"/>
        <v>-5.8868549999999686E-3</v>
      </c>
      <c r="G21" s="42" t="s">
        <v>119</v>
      </c>
      <c r="H21" s="43" t="str">
        <f>IF(E21="Div by 0","N/A",IF(G21="N/A","N/A",IF(AND((ABS(E21)&gt;ABS(VALUE(MID(G21,1,2)))),(B21&gt;=10)),"No",IF(AND((ABS(E21)&gt;ABS(VALUE(MID(G21,1,2)))),(C21&gt;=10)),"No","Yes"))))</f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5" s="45" customFormat="1" ht="15.75" customHeight="1">
      <c r="A22" s="38" t="s">
        <v>12</v>
      </c>
      <c r="B22" s="48">
        <v>6.7905565999999999E-3</v>
      </c>
      <c r="C22" s="53">
        <v>0</v>
      </c>
      <c r="D22" s="53">
        <v>5.8868547000000002E-3</v>
      </c>
      <c r="E22" s="41">
        <f t="shared" si="3"/>
        <v>-100</v>
      </c>
      <c r="F22" s="41" t="str">
        <f t="shared" si="3"/>
        <v>Div by 0</v>
      </c>
      <c r="G22" s="42" t="s">
        <v>119</v>
      </c>
      <c r="H22" s="43" t="str">
        <f>IF(E22="Div by 0","N/A",IF(G22="N/A","N/A",IF(AND((ABS(E22)&gt;ABS(VALUE(MID(G22,1,2)))),(B22&gt;=10)),"No",IF(AND((ABS(E22)&gt;ABS(VALUE(MID(G22,1,2)))),(C22&gt;=10)),"No","Yes"))))</f>
        <v>Yes</v>
      </c>
      <c r="I22" s="43" t="str">
        <f>IF(F22="Div by 0","N/A",IF(G22="N/A","N/A",IF(AND((ABS(F22)&gt;ABS(VALUE(MID(G22,1,2)))),(C22&gt;=10)),"No",IF(AND((ABS(F22)&gt;ABS(VALUE(MID(G22,1,2)))),(D22&gt;=10)),"No","Yes"))))</f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5" s="45" customFormat="1" ht="15.75" customHeight="1">
      <c r="A23" s="38" t="s">
        <v>13</v>
      </c>
      <c r="B23" s="48">
        <v>0</v>
      </c>
      <c r="C23" s="53">
        <v>0</v>
      </c>
      <c r="D23" s="53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3" t="str">
        <f>IF(E23="Div by 0","N/A",IF(G23="N/A","N/A",IF(AND((ABS(E23)&gt;ABS(VALUE(MID(G23,1,2)))),(B23&gt;=10)),"No",IF(AND((ABS(E23)&gt;ABS(VALUE(MID(G23,1,2)))),(C23&gt;=10)),"No","Yes"))))</f>
        <v>N/A</v>
      </c>
      <c r="I23" s="43" t="str">
        <f>IF(F23="Div by 0","N/A",IF(G23="N/A","N/A",IF(AND((ABS(F23)&gt;ABS(VALUE(MID(G23,1,2)))),(C23&gt;=10)),"No",IF(AND((ABS(F23)&gt;ABS(VALUE(MID(G23,1,2)))),(D23&gt;=10)),"No","Yes"))))</f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5" s="60" customFormat="1" ht="15.75" customHeight="1">
      <c r="A24" s="31" t="s">
        <v>14</v>
      </c>
      <c r="B24" s="57" t="s">
        <v>95</v>
      </c>
      <c r="C24" s="57"/>
      <c r="D24" s="57"/>
      <c r="E24" s="78"/>
      <c r="F24" s="78"/>
      <c r="G24" s="58"/>
      <c r="H24" s="59"/>
      <c r="I24" s="59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5" s="45" customFormat="1" ht="15.75" customHeight="1">
      <c r="A25" s="38" t="s">
        <v>15</v>
      </c>
      <c r="B25" s="39">
        <v>44058</v>
      </c>
      <c r="C25" s="64">
        <v>47370</v>
      </c>
      <c r="D25" s="64">
        <v>50944</v>
      </c>
      <c r="E25" s="41">
        <f t="shared" ref="E25:F45" si="4">IFERROR((C25-B25)*100/B25,"Div by 0")</f>
        <v>7.5173634754187661</v>
      </c>
      <c r="F25" s="41">
        <f t="shared" si="4"/>
        <v>7.5448596157905845</v>
      </c>
      <c r="G25" s="42" t="s">
        <v>119</v>
      </c>
      <c r="H25" s="43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3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5" s="45" customFormat="1" ht="15.75" customHeight="1">
      <c r="A26" s="38" t="s">
        <v>16</v>
      </c>
      <c r="B26" s="48">
        <v>99.993190794</v>
      </c>
      <c r="C26" s="53">
        <v>100</v>
      </c>
      <c r="D26" s="53">
        <v>99.994111180999994</v>
      </c>
      <c r="E26" s="41">
        <f t="shared" si="4"/>
        <v>6.809669684436523E-3</v>
      </c>
      <c r="F26" s="41">
        <f t="shared" si="4"/>
        <v>-5.8888190000061513E-3</v>
      </c>
      <c r="G26" s="42" t="s">
        <v>119</v>
      </c>
      <c r="H26" s="43" t="str">
        <f t="shared" si="5"/>
        <v>Yes</v>
      </c>
      <c r="I26" s="43" t="str">
        <f t="shared" si="6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5" s="45" customFormat="1" ht="15.75" customHeight="1">
      <c r="A27" s="38" t="s">
        <v>17</v>
      </c>
      <c r="B27" s="48">
        <v>6.8092059999999999E-3</v>
      </c>
      <c r="C27" s="53">
        <v>0</v>
      </c>
      <c r="D27" s="53">
        <v>5.8888190999999996E-3</v>
      </c>
      <c r="E27" s="41">
        <f t="shared" si="4"/>
        <v>-100</v>
      </c>
      <c r="F27" s="41" t="str">
        <f t="shared" si="4"/>
        <v>Div by 0</v>
      </c>
      <c r="G27" s="42" t="s">
        <v>119</v>
      </c>
      <c r="H27" s="43" t="str">
        <f t="shared" si="5"/>
        <v>Yes</v>
      </c>
      <c r="I27" s="43" t="str">
        <f t="shared" si="6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5" s="45" customFormat="1" ht="15.75" customHeight="1">
      <c r="A28" s="38" t="s">
        <v>18</v>
      </c>
      <c r="B28" s="79">
        <v>0</v>
      </c>
      <c r="C28" s="53">
        <v>0</v>
      </c>
      <c r="D28" s="53">
        <v>0</v>
      </c>
      <c r="E28" s="41" t="str">
        <f t="shared" si="4"/>
        <v>Div by 0</v>
      </c>
      <c r="F28" s="41" t="str">
        <f t="shared" si="4"/>
        <v>Div by 0</v>
      </c>
      <c r="G28" s="42" t="s">
        <v>119</v>
      </c>
      <c r="H28" s="43" t="str">
        <f t="shared" si="5"/>
        <v>N/A</v>
      </c>
      <c r="I28" s="43" t="str">
        <f t="shared" si="6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5" s="45" customFormat="1" ht="15.75" customHeight="1">
      <c r="A29" s="38" t="s">
        <v>19</v>
      </c>
      <c r="B29" s="48">
        <v>38.748921875999997</v>
      </c>
      <c r="C29" s="53">
        <v>39.478572935999999</v>
      </c>
      <c r="D29" s="53">
        <v>38.775910803999999</v>
      </c>
      <c r="E29" s="41">
        <f t="shared" si="4"/>
        <v>1.8830228679263654</v>
      </c>
      <c r="F29" s="41">
        <f t="shared" si="4"/>
        <v>-1.779856969853264</v>
      </c>
      <c r="G29" s="42" t="s">
        <v>119</v>
      </c>
      <c r="H29" s="43" t="str">
        <f t="shared" si="5"/>
        <v>Yes</v>
      </c>
      <c r="I29" s="43" t="str">
        <f t="shared" si="6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5" s="45" customFormat="1" ht="15.75" customHeight="1">
      <c r="A30" s="38" t="s">
        <v>20</v>
      </c>
      <c r="B30" s="48">
        <v>84.695174542999993</v>
      </c>
      <c r="C30" s="53">
        <v>86.767996621999998</v>
      </c>
      <c r="D30" s="53">
        <v>86.465530779000005</v>
      </c>
      <c r="E30" s="41">
        <f t="shared" si="4"/>
        <v>2.4473909997642513</v>
      </c>
      <c r="F30" s="41">
        <f t="shared" si="4"/>
        <v>-0.34859147931888868</v>
      </c>
      <c r="G30" s="42" t="s">
        <v>119</v>
      </c>
      <c r="H30" s="43" t="str">
        <f t="shared" si="5"/>
        <v>Yes</v>
      </c>
      <c r="I30" s="43" t="str">
        <f t="shared" si="6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5" s="45" customFormat="1" ht="15.75" customHeight="1">
      <c r="A31" s="38" t="s">
        <v>21</v>
      </c>
      <c r="B31" s="48">
        <v>71.535248989999999</v>
      </c>
      <c r="C31" s="53">
        <v>73.497994511000002</v>
      </c>
      <c r="D31" s="53">
        <v>72.846655150999993</v>
      </c>
      <c r="E31" s="41">
        <f t="shared" si="4"/>
        <v>2.7437459835701095</v>
      </c>
      <c r="F31" s="41">
        <f t="shared" si="4"/>
        <v>-0.88620018047230742</v>
      </c>
      <c r="G31" s="42" t="s">
        <v>119</v>
      </c>
      <c r="H31" s="43" t="str">
        <f t="shared" si="5"/>
        <v>Yes</v>
      </c>
      <c r="I31" s="43" t="str">
        <f t="shared" si="6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5" s="45" customFormat="1" ht="15.75" customHeight="1">
      <c r="A32" s="38" t="s">
        <v>22</v>
      </c>
      <c r="B32" s="48">
        <v>84.695174542999993</v>
      </c>
      <c r="C32" s="53">
        <v>86.767996621999998</v>
      </c>
      <c r="D32" s="53">
        <v>86.465530779000005</v>
      </c>
      <c r="E32" s="41">
        <f t="shared" si="4"/>
        <v>2.4473909997642513</v>
      </c>
      <c r="F32" s="41">
        <f t="shared" si="4"/>
        <v>-0.34859147931888868</v>
      </c>
      <c r="G32" s="42" t="s">
        <v>119</v>
      </c>
      <c r="H32" s="43" t="str">
        <f t="shared" si="5"/>
        <v>Yes</v>
      </c>
      <c r="I32" s="43" t="str">
        <f t="shared" si="6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5" s="45" customFormat="1" ht="15.75" customHeight="1">
      <c r="A33" s="38" t="s">
        <v>23</v>
      </c>
      <c r="B33" s="48">
        <v>7.4765082391000002</v>
      </c>
      <c r="C33" s="53">
        <v>7.2873126451000001</v>
      </c>
      <c r="D33" s="53">
        <v>7.0449905779000002</v>
      </c>
      <c r="E33" s="41">
        <f t="shared" si="4"/>
        <v>-2.5305341470843463</v>
      </c>
      <c r="F33" s="41">
        <f t="shared" si="4"/>
        <v>-3.3252596533365102</v>
      </c>
      <c r="G33" s="42" t="s">
        <v>119</v>
      </c>
      <c r="H33" s="43" t="str">
        <f t="shared" si="5"/>
        <v>Yes</v>
      </c>
      <c r="I33" s="43" t="str">
        <f t="shared" si="6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5" s="45" customFormat="1" ht="15.75" customHeight="1">
      <c r="A34" s="38" t="s">
        <v>24</v>
      </c>
      <c r="B34" s="48">
        <v>60.626900902999999</v>
      </c>
      <c r="C34" s="53">
        <v>61.19273802</v>
      </c>
      <c r="D34" s="53">
        <v>59.604663944999999</v>
      </c>
      <c r="E34" s="41">
        <f t="shared" si="4"/>
        <v>0.93331031039391565</v>
      </c>
      <c r="F34" s="41">
        <f t="shared" si="4"/>
        <v>-2.595200225361646</v>
      </c>
      <c r="G34" s="42" t="s">
        <v>119</v>
      </c>
      <c r="H34" s="43" t="str">
        <f t="shared" si="5"/>
        <v>Yes</v>
      </c>
      <c r="I34" s="43" t="str">
        <f t="shared" si="6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5" s="45" customFormat="1" ht="15.75" customHeight="1">
      <c r="A35" s="38" t="s">
        <v>25</v>
      </c>
      <c r="B35" s="48">
        <v>24.068273639000001</v>
      </c>
      <c r="C35" s="53">
        <v>25.575258602000002</v>
      </c>
      <c r="D35" s="53">
        <v>26.860866833999999</v>
      </c>
      <c r="E35" s="41">
        <f t="shared" si="4"/>
        <v>6.2612922954228702</v>
      </c>
      <c r="F35" s="41">
        <f t="shared" si="4"/>
        <v>5.0267653281889491</v>
      </c>
      <c r="G35" s="42" t="s">
        <v>119</v>
      </c>
      <c r="H35" s="43" t="str">
        <f t="shared" si="5"/>
        <v>Yes</v>
      </c>
      <c r="I35" s="43" t="str">
        <f t="shared" si="6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5" s="45" customFormat="1" ht="15.75" customHeight="1">
      <c r="A36" s="38" t="s">
        <v>26</v>
      </c>
      <c r="B36" s="48">
        <v>83.276589950000002</v>
      </c>
      <c r="C36" s="53">
        <v>85.264935613000006</v>
      </c>
      <c r="D36" s="53">
        <v>84.851994347000002</v>
      </c>
      <c r="E36" s="41">
        <f t="shared" si="4"/>
        <v>2.38764058926263</v>
      </c>
      <c r="F36" s="41">
        <f t="shared" si="4"/>
        <v>-0.48430373286653222</v>
      </c>
      <c r="G36" s="42" t="s">
        <v>119</v>
      </c>
      <c r="H36" s="43" t="str">
        <f t="shared" si="5"/>
        <v>Yes</v>
      </c>
      <c r="I36" s="43" t="str">
        <f t="shared" si="6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5" s="45" customFormat="1" ht="15.75" customHeight="1">
      <c r="A37" s="38" t="s">
        <v>27</v>
      </c>
      <c r="B37" s="48">
        <v>15.304825457</v>
      </c>
      <c r="C37" s="53">
        <v>12.873126450999999</v>
      </c>
      <c r="D37" s="53">
        <v>13.336212312000001</v>
      </c>
      <c r="E37" s="41">
        <f t="shared" si="4"/>
        <v>-15.888446508795756</v>
      </c>
      <c r="F37" s="41">
        <f t="shared" si="4"/>
        <v>3.5973068606346863</v>
      </c>
      <c r="G37" s="42" t="s">
        <v>119</v>
      </c>
      <c r="H37" s="43" t="str">
        <f t="shared" si="5"/>
        <v>Yes</v>
      </c>
      <c r="I37" s="43" t="str">
        <f t="shared" si="6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5" s="45" customFormat="1" ht="15.75" customHeight="1">
      <c r="A38" s="38" t="s">
        <v>28</v>
      </c>
      <c r="B38" s="48">
        <v>100</v>
      </c>
      <c r="C38" s="53">
        <v>99.641123074000006</v>
      </c>
      <c r="D38" s="53">
        <v>99.801743090000002</v>
      </c>
      <c r="E38" s="41">
        <f t="shared" si="4"/>
        <v>-0.35887692599999355</v>
      </c>
      <c r="F38" s="41">
        <f t="shared" si="4"/>
        <v>0.16119852029438572</v>
      </c>
      <c r="G38" s="42" t="s">
        <v>119</v>
      </c>
      <c r="H38" s="43" t="str">
        <f t="shared" si="5"/>
        <v>Yes</v>
      </c>
      <c r="I38" s="43" t="str">
        <f t="shared" si="6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5" s="45" customFormat="1" ht="15.75" customHeight="1">
      <c r="A39" s="38" t="s">
        <v>29</v>
      </c>
      <c r="B39" s="48">
        <v>100</v>
      </c>
      <c r="C39" s="53">
        <v>99.641123074000006</v>
      </c>
      <c r="D39" s="53">
        <v>99.801743090000002</v>
      </c>
      <c r="E39" s="41">
        <f t="shared" si="4"/>
        <v>-0.35887692599999355</v>
      </c>
      <c r="F39" s="41">
        <f t="shared" si="4"/>
        <v>0.16119852029438572</v>
      </c>
      <c r="G39" s="42" t="s">
        <v>119</v>
      </c>
      <c r="H39" s="43" t="str">
        <f t="shared" si="5"/>
        <v>Yes</v>
      </c>
      <c r="I39" s="43" t="str">
        <f t="shared" si="6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5" s="45" customFormat="1" ht="15.75" customHeight="1">
      <c r="A40" s="38" t="s">
        <v>30</v>
      </c>
      <c r="B40" s="48">
        <v>100</v>
      </c>
      <c r="C40" s="53">
        <v>99.641123074000006</v>
      </c>
      <c r="D40" s="53">
        <v>99.801743090000002</v>
      </c>
      <c r="E40" s="41">
        <f t="shared" si="4"/>
        <v>-0.35887692599999355</v>
      </c>
      <c r="F40" s="41">
        <f t="shared" si="4"/>
        <v>0.16119852029438572</v>
      </c>
      <c r="G40" s="42" t="s">
        <v>119</v>
      </c>
      <c r="H40" s="43" t="str">
        <f t="shared" si="5"/>
        <v>Yes</v>
      </c>
      <c r="I40" s="43" t="str">
        <f t="shared" si="6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5" s="45" customFormat="1" ht="15.75" customHeight="1">
      <c r="A41" s="38" t="s">
        <v>31</v>
      </c>
      <c r="B41" s="48">
        <v>80.028598665000004</v>
      </c>
      <c r="C41" s="53">
        <v>77.806628668000002</v>
      </c>
      <c r="D41" s="53">
        <v>77.685301507999995</v>
      </c>
      <c r="E41" s="41">
        <f t="shared" si="4"/>
        <v>-2.7764699545735847</v>
      </c>
      <c r="F41" s="41">
        <f t="shared" si="4"/>
        <v>-0.15593422061468387</v>
      </c>
      <c r="G41" s="42" t="s">
        <v>119</v>
      </c>
      <c r="H41" s="43" t="str">
        <f t="shared" si="5"/>
        <v>Yes</v>
      </c>
      <c r="I41" s="43" t="str">
        <f t="shared" si="6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5" s="45" customFormat="1" ht="15.75" customHeight="1">
      <c r="A42" s="38" t="s">
        <v>32</v>
      </c>
      <c r="B42" s="48">
        <v>100</v>
      </c>
      <c r="C42" s="53">
        <v>99.641123074000006</v>
      </c>
      <c r="D42" s="53">
        <v>99.801743090000002</v>
      </c>
      <c r="E42" s="41">
        <f t="shared" si="4"/>
        <v>-0.35887692599999355</v>
      </c>
      <c r="F42" s="41">
        <f t="shared" si="4"/>
        <v>0.16119852029438572</v>
      </c>
      <c r="G42" s="42" t="s">
        <v>119</v>
      </c>
      <c r="H42" s="43" t="str">
        <f t="shared" si="5"/>
        <v>Yes</v>
      </c>
      <c r="I42" s="43" t="str">
        <f t="shared" si="6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5" s="45" customFormat="1" ht="15.75" customHeight="1">
      <c r="A43" s="38" t="s">
        <v>33</v>
      </c>
      <c r="B43" s="48">
        <v>99.736710700000003</v>
      </c>
      <c r="C43" s="53">
        <v>97.669411019999998</v>
      </c>
      <c r="D43" s="53">
        <v>97.797581657999999</v>
      </c>
      <c r="E43" s="41">
        <f t="shared" si="4"/>
        <v>-2.0727570274683269</v>
      </c>
      <c r="F43" s="41">
        <f t="shared" si="4"/>
        <v>0.13122904772483421</v>
      </c>
      <c r="G43" s="42" t="s">
        <v>119</v>
      </c>
      <c r="H43" s="43" t="str">
        <f t="shared" si="5"/>
        <v>Yes</v>
      </c>
      <c r="I43" s="43" t="str">
        <f t="shared" si="6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</row>
    <row r="44" spans="1:35" s="45" customFormat="1" ht="15.75" customHeight="1">
      <c r="A44" s="38" t="s">
        <v>34</v>
      </c>
      <c r="B44" s="48">
        <v>84.695174542999993</v>
      </c>
      <c r="C44" s="53">
        <v>86.767996621999998</v>
      </c>
      <c r="D44" s="53">
        <v>86.465530779000005</v>
      </c>
      <c r="E44" s="41">
        <f t="shared" si="4"/>
        <v>2.4473909997642513</v>
      </c>
      <c r="F44" s="41">
        <f t="shared" si="4"/>
        <v>-0.34859147931888868</v>
      </c>
      <c r="G44" s="42" t="s">
        <v>119</v>
      </c>
      <c r="H44" s="43" t="str">
        <f t="shared" si="5"/>
        <v>Yes</v>
      </c>
      <c r="I44" s="43" t="str">
        <f t="shared" si="6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</row>
    <row r="45" spans="1:35" s="45" customFormat="1" ht="15.75" customHeight="1">
      <c r="A45" s="38" t="s">
        <v>35</v>
      </c>
      <c r="B45" s="48">
        <v>15.304825457</v>
      </c>
      <c r="C45" s="53">
        <v>12.873126450999999</v>
      </c>
      <c r="D45" s="53">
        <v>13.336212312000001</v>
      </c>
      <c r="E45" s="41">
        <f t="shared" si="4"/>
        <v>-15.888446508795756</v>
      </c>
      <c r="F45" s="41">
        <f t="shared" si="4"/>
        <v>3.5973068606346863</v>
      </c>
      <c r="G45" s="42" t="s">
        <v>119</v>
      </c>
      <c r="H45" s="43" t="str">
        <f t="shared" si="5"/>
        <v>Yes</v>
      </c>
      <c r="I45" s="43" t="str">
        <f t="shared" si="6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</row>
    <row r="46" spans="1:35" s="37" customFormat="1" ht="15.75" customHeight="1">
      <c r="A46" s="31" t="s">
        <v>109</v>
      </c>
      <c r="B46" s="33" t="s">
        <v>95</v>
      </c>
      <c r="C46" s="57"/>
      <c r="D46" s="57"/>
      <c r="E46" s="80"/>
      <c r="F46" s="80"/>
      <c r="G46" s="58"/>
      <c r="H46" s="59"/>
      <c r="I46" s="59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1" t="s">
        <v>108</v>
      </c>
      <c r="B47" s="39">
        <v>0</v>
      </c>
      <c r="C47" s="64">
        <v>0</v>
      </c>
      <c r="D47" s="64">
        <v>0</v>
      </c>
      <c r="E47" s="41" t="str">
        <f t="shared" ref="E47:F47" si="7">IFERROR((C47-B47)*100/B47,"Div by 0")</f>
        <v>Div by 0</v>
      </c>
      <c r="F47" s="41" t="str">
        <f t="shared" si="7"/>
        <v>Div by 0</v>
      </c>
      <c r="G47" s="42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80" t="s">
        <v>95</v>
      </c>
      <c r="C48" s="57"/>
      <c r="D48" s="57"/>
      <c r="E48" s="32"/>
      <c r="F48" s="32"/>
      <c r="G48" s="58"/>
      <c r="H48" s="59"/>
      <c r="I48" s="59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5" customFormat="1" ht="15.75" customHeight="1">
      <c r="A49" s="38" t="s">
        <v>85</v>
      </c>
      <c r="B49" s="39">
        <v>44063</v>
      </c>
      <c r="C49" s="64">
        <v>46266</v>
      </c>
      <c r="D49" s="64">
        <v>49822</v>
      </c>
      <c r="E49" s="41">
        <f t="shared" ref="E49:F81" si="8">IFERROR((C49-B49)*100/B49,"Div by 0")</f>
        <v>4.999659578331026</v>
      </c>
      <c r="F49" s="41">
        <f t="shared" si="8"/>
        <v>7.6859897116673155</v>
      </c>
      <c r="G49" s="42" t="s">
        <v>119</v>
      </c>
      <c r="H49" s="43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3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0" spans="1:32" s="45" customFormat="1" ht="15.75" customHeight="1">
      <c r="A50" s="38" t="s">
        <v>36</v>
      </c>
      <c r="B50" s="48">
        <v>85.336903977999995</v>
      </c>
      <c r="C50" s="53">
        <v>88.572601911000007</v>
      </c>
      <c r="D50" s="53">
        <v>88.161856208000003</v>
      </c>
      <c r="E50" s="41">
        <f t="shared" si="8"/>
        <v>3.7916748583170774</v>
      </c>
      <c r="F50" s="41">
        <f t="shared" si="8"/>
        <v>-0.46373900522052086</v>
      </c>
      <c r="G50" s="42" t="s">
        <v>119</v>
      </c>
      <c r="H50" s="43" t="str">
        <f t="shared" si="9"/>
        <v>Yes</v>
      </c>
      <c r="I50" s="43" t="str">
        <f t="shared" si="10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</row>
    <row r="51" spans="1:32" s="45" customFormat="1" ht="15.75" customHeight="1">
      <c r="A51" s="38" t="s">
        <v>37</v>
      </c>
      <c r="B51" s="48">
        <v>58.282459205999999</v>
      </c>
      <c r="C51" s="79">
        <v>62.190377382999998</v>
      </c>
      <c r="D51" s="79">
        <v>61.105535707000001</v>
      </c>
      <c r="E51" s="41">
        <f t="shared" si="8"/>
        <v>6.7051360396228628</v>
      </c>
      <c r="F51" s="41">
        <f t="shared" si="8"/>
        <v>-1.7443883148014832</v>
      </c>
      <c r="G51" s="42" t="s">
        <v>119</v>
      </c>
      <c r="H51" s="43" t="str">
        <f t="shared" si="9"/>
        <v>Yes</v>
      </c>
      <c r="I51" s="43" t="str">
        <f t="shared" si="10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</row>
    <row r="52" spans="1:32" s="45" customFormat="1" ht="15.75" customHeight="1">
      <c r="A52" s="38" t="s">
        <v>86</v>
      </c>
      <c r="B52" s="48">
        <v>0.7761614053</v>
      </c>
      <c r="C52" s="53">
        <v>0.88401850169999996</v>
      </c>
      <c r="D52" s="53">
        <v>0.88515113810000001</v>
      </c>
      <c r="E52" s="41">
        <f t="shared" si="8"/>
        <v>13.896219995415942</v>
      </c>
      <c r="F52" s="41">
        <f t="shared" si="8"/>
        <v>0.12812360802652342</v>
      </c>
      <c r="G52" s="42" t="s">
        <v>119</v>
      </c>
      <c r="H52" s="43" t="str">
        <f t="shared" si="9"/>
        <v>Yes</v>
      </c>
      <c r="I52" s="43" t="str">
        <f t="shared" si="10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</row>
    <row r="53" spans="1:32" s="45" customFormat="1" ht="15.75" customHeight="1">
      <c r="A53" s="38" t="s">
        <v>38</v>
      </c>
      <c r="B53" s="48">
        <v>4.5775367088000003</v>
      </c>
      <c r="C53" s="53">
        <v>3.8905459699999999E-2</v>
      </c>
      <c r="D53" s="53">
        <v>4.4157199600000002E-2</v>
      </c>
      <c r="E53" s="41">
        <f t="shared" si="8"/>
        <v>-99.150078695705346</v>
      </c>
      <c r="F53" s="41">
        <f t="shared" si="8"/>
        <v>13.498722134364096</v>
      </c>
      <c r="G53" s="42" t="s">
        <v>119</v>
      </c>
      <c r="H53" s="43" t="str">
        <f t="shared" si="9"/>
        <v>Yes</v>
      </c>
      <c r="I53" s="43" t="str">
        <f t="shared" si="10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</row>
    <row r="54" spans="1:32" s="45" customFormat="1" ht="15.75" customHeight="1">
      <c r="A54" s="38" t="s">
        <v>39</v>
      </c>
      <c r="B54" s="48">
        <v>3.3293239226</v>
      </c>
      <c r="C54" s="53">
        <v>3.6744045302999999</v>
      </c>
      <c r="D54" s="53">
        <v>3.6831118783000001</v>
      </c>
      <c r="E54" s="41">
        <f t="shared" si="8"/>
        <v>10.364885355778567</v>
      </c>
      <c r="F54" s="41">
        <f t="shared" si="8"/>
        <v>0.23697303680629991</v>
      </c>
      <c r="G54" s="42" t="s">
        <v>119</v>
      </c>
      <c r="H54" s="43" t="str">
        <f t="shared" si="9"/>
        <v>Yes</v>
      </c>
      <c r="I54" s="43" t="str">
        <f t="shared" si="10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</row>
    <row r="55" spans="1:32" s="45" customFormat="1" ht="15.75" customHeight="1">
      <c r="A55" s="38" t="s">
        <v>40</v>
      </c>
      <c r="B55" s="48">
        <v>1.36168668E-2</v>
      </c>
      <c r="C55" s="53">
        <v>4.3228288999999998E-3</v>
      </c>
      <c r="D55" s="53">
        <v>4.0142909000000001E-3</v>
      </c>
      <c r="E55" s="41">
        <f t="shared" si="8"/>
        <v>-68.253865125566179</v>
      </c>
      <c r="F55" s="41">
        <f t="shared" si="8"/>
        <v>-7.1374094866442599</v>
      </c>
      <c r="G55" s="42" t="s">
        <v>119</v>
      </c>
      <c r="H55" s="43" t="str">
        <f t="shared" si="9"/>
        <v>Yes</v>
      </c>
      <c r="I55" s="43" t="str">
        <f t="shared" si="10"/>
        <v>Yes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</row>
    <row r="56" spans="1:32" s="45" customFormat="1" ht="15.75" customHeight="1">
      <c r="A56" s="38" t="s">
        <v>41</v>
      </c>
      <c r="B56" s="48">
        <v>2.7233733499999999E-2</v>
      </c>
      <c r="C56" s="53">
        <v>3.67440453E-2</v>
      </c>
      <c r="D56" s="53">
        <v>3.4121472399999998E-2</v>
      </c>
      <c r="E56" s="41">
        <f t="shared" si="8"/>
        <v>34.921072426591827</v>
      </c>
      <c r="F56" s="41">
        <f t="shared" si="8"/>
        <v>-7.1374092824776749</v>
      </c>
      <c r="G56" s="42" t="s">
        <v>119</v>
      </c>
      <c r="H56" s="43" t="str">
        <f t="shared" si="9"/>
        <v>Yes</v>
      </c>
      <c r="I56" s="43" t="str">
        <f t="shared" si="10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</row>
    <row r="57" spans="1:32" s="45" customFormat="1" ht="15.75" customHeight="1">
      <c r="A57" s="38" t="s">
        <v>42</v>
      </c>
      <c r="B57" s="48">
        <v>2.2762862264999999</v>
      </c>
      <c r="C57" s="53">
        <v>2.3235205118</v>
      </c>
      <c r="D57" s="53">
        <v>2.2520171811999998</v>
      </c>
      <c r="E57" s="41">
        <f t="shared" si="8"/>
        <v>2.0750591358024049</v>
      </c>
      <c r="F57" s="41">
        <f t="shared" si="8"/>
        <v>-3.0773703196021054</v>
      </c>
      <c r="G57" s="42" t="s">
        <v>119</v>
      </c>
      <c r="H57" s="43" t="str">
        <f t="shared" si="9"/>
        <v>Yes</v>
      </c>
      <c r="I57" s="43" t="str">
        <f t="shared" si="10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</row>
    <row r="58" spans="1:32" s="45" customFormat="1" ht="15.75" customHeight="1">
      <c r="A58" s="38" t="s">
        <v>43</v>
      </c>
      <c r="B58" s="48">
        <v>0.1134738897</v>
      </c>
      <c r="C58" s="53">
        <v>0.1340076946</v>
      </c>
      <c r="D58" s="53">
        <v>0.17863594399999999</v>
      </c>
      <c r="E58" s="41">
        <f t="shared" si="8"/>
        <v>18.095620899474646</v>
      </c>
      <c r="F58" s="41">
        <f t="shared" si="8"/>
        <v>33.302751407828481</v>
      </c>
      <c r="G58" s="42" t="s">
        <v>119</v>
      </c>
      <c r="H58" s="43" t="str">
        <f t="shared" si="9"/>
        <v>Yes</v>
      </c>
      <c r="I58" s="43" t="str">
        <f t="shared" si="10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</row>
    <row r="59" spans="1:32" s="45" customFormat="1" ht="15.75" customHeight="1">
      <c r="A59" s="38" t="s">
        <v>44</v>
      </c>
      <c r="B59" s="48">
        <v>0</v>
      </c>
      <c r="C59" s="53">
        <v>0</v>
      </c>
      <c r="D59" s="53">
        <v>0</v>
      </c>
      <c r="E59" s="41" t="str">
        <f t="shared" si="8"/>
        <v>Div by 0</v>
      </c>
      <c r="F59" s="41" t="str">
        <f t="shared" si="8"/>
        <v>Div by 0</v>
      </c>
      <c r="G59" s="42" t="s">
        <v>119</v>
      </c>
      <c r="H59" s="43" t="str">
        <f t="shared" si="9"/>
        <v>N/A</v>
      </c>
      <c r="I59" s="43" t="str">
        <f t="shared" si="10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</row>
    <row r="60" spans="1:32" s="45" customFormat="1" ht="15.75" customHeight="1">
      <c r="A60" s="38" t="s">
        <v>45</v>
      </c>
      <c r="B60" s="48">
        <v>2.3874906384000001</v>
      </c>
      <c r="C60" s="53">
        <v>3.6787273591999998</v>
      </c>
      <c r="D60" s="53">
        <v>3.3880614989</v>
      </c>
      <c r="E60" s="41">
        <f t="shared" si="8"/>
        <v>54.083425502574308</v>
      </c>
      <c r="F60" s="41">
        <f t="shared" si="8"/>
        <v>-7.9012612764869301</v>
      </c>
      <c r="G60" s="42" t="s">
        <v>119</v>
      </c>
      <c r="H60" s="43" t="str">
        <f t="shared" si="9"/>
        <v>Yes</v>
      </c>
      <c r="I60" s="43" t="str">
        <f t="shared" si="10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</row>
    <row r="61" spans="1:32" s="45" customFormat="1" ht="15.75" customHeight="1">
      <c r="A61" s="38" t="s">
        <v>46</v>
      </c>
      <c r="B61" s="48">
        <v>9.0779111699999998E-2</v>
      </c>
      <c r="C61" s="53">
        <v>7.5649505000000006E-2</v>
      </c>
      <c r="D61" s="53">
        <v>8.0285817499999995E-2</v>
      </c>
      <c r="E61" s="41">
        <f t="shared" si="8"/>
        <v>-16.666396505397827</v>
      </c>
      <c r="F61" s="41">
        <f t="shared" si="8"/>
        <v>6.1286752636385247</v>
      </c>
      <c r="G61" s="42" t="s">
        <v>119</v>
      </c>
      <c r="H61" s="43" t="str">
        <f t="shared" si="9"/>
        <v>Yes</v>
      </c>
      <c r="I61" s="43" t="str">
        <f t="shared" si="10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</row>
    <row r="62" spans="1:32" s="45" customFormat="1" ht="15.75" customHeight="1">
      <c r="A62" s="38" t="s">
        <v>87</v>
      </c>
      <c r="B62" s="48">
        <v>10.591652861</v>
      </c>
      <c r="C62" s="53">
        <v>12.510266719000001</v>
      </c>
      <c r="D62" s="53">
        <v>13.120709726999999</v>
      </c>
      <c r="E62" s="41">
        <f t="shared" si="8"/>
        <v>18.114395205158342</v>
      </c>
      <c r="F62" s="41">
        <f t="shared" si="8"/>
        <v>4.8795363177420272</v>
      </c>
      <c r="G62" s="42" t="s">
        <v>119</v>
      </c>
      <c r="H62" s="43" t="str">
        <f t="shared" si="9"/>
        <v>Yes</v>
      </c>
      <c r="I62" s="43" t="str">
        <f t="shared" si="10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</row>
    <row r="63" spans="1:32" s="45" customFormat="1" ht="15.75" customHeight="1">
      <c r="A63" s="38" t="s">
        <v>88</v>
      </c>
      <c r="B63" s="48">
        <v>0.29049315749999999</v>
      </c>
      <c r="C63" s="53">
        <v>0.35447196650000001</v>
      </c>
      <c r="D63" s="53">
        <v>0.34924330619999999</v>
      </c>
      <c r="E63" s="41">
        <f t="shared" si="8"/>
        <v>22.024205165658689</v>
      </c>
      <c r="F63" s="41">
        <f t="shared" si="8"/>
        <v>-1.4750560817621161</v>
      </c>
      <c r="G63" s="42" t="s">
        <v>119</v>
      </c>
      <c r="H63" s="43" t="str">
        <f t="shared" si="9"/>
        <v>Yes</v>
      </c>
      <c r="I63" s="43" t="str">
        <f t="shared" si="10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</row>
    <row r="64" spans="1:32" s="45" customFormat="1" ht="15.75" customHeight="1">
      <c r="A64" s="38" t="s">
        <v>89</v>
      </c>
      <c r="B64" s="48">
        <v>1.2050927082</v>
      </c>
      <c r="C64" s="53">
        <v>1.4330177667999999</v>
      </c>
      <c r="D64" s="53">
        <v>1.4070089519</v>
      </c>
      <c r="E64" s="41">
        <f t="shared" si="8"/>
        <v>18.913487489310484</v>
      </c>
      <c r="F64" s="41">
        <f t="shared" si="8"/>
        <v>-1.8149680696617554</v>
      </c>
      <c r="G64" s="42" t="s">
        <v>119</v>
      </c>
      <c r="H64" s="43" t="str">
        <f t="shared" si="9"/>
        <v>Yes</v>
      </c>
      <c r="I64" s="43" t="str">
        <f t="shared" si="10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</row>
    <row r="65" spans="1:32" s="45" customFormat="1" ht="15.75" customHeight="1">
      <c r="A65" s="38" t="s">
        <v>90</v>
      </c>
      <c r="B65" s="48">
        <v>0.56283049269999996</v>
      </c>
      <c r="C65" s="53">
        <v>0.73055807719999999</v>
      </c>
      <c r="D65" s="53">
        <v>0.78479386620000002</v>
      </c>
      <c r="E65" s="41">
        <f t="shared" si="8"/>
        <v>29.800728047867551</v>
      </c>
      <c r="F65" s="41">
        <f t="shared" si="8"/>
        <v>7.4238846564901184</v>
      </c>
      <c r="G65" s="42" t="s">
        <v>119</v>
      </c>
      <c r="H65" s="43" t="str">
        <f t="shared" si="9"/>
        <v>Yes</v>
      </c>
      <c r="I65" s="43" t="str">
        <f t="shared" si="10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</row>
    <row r="66" spans="1:32" s="45" customFormat="1" ht="15.75" customHeight="1">
      <c r="A66" s="38" t="s">
        <v>47</v>
      </c>
      <c r="B66" s="48">
        <v>0.16567187890000001</v>
      </c>
      <c r="C66" s="53">
        <v>0.48847966110000002</v>
      </c>
      <c r="D66" s="53">
        <v>0.83095821120000002</v>
      </c>
      <c r="E66" s="41">
        <f t="shared" si="8"/>
        <v>194.8476617415848</v>
      </c>
      <c r="F66" s="41">
        <f t="shared" si="8"/>
        <v>70.1111176929614</v>
      </c>
      <c r="G66" s="42" t="s">
        <v>119</v>
      </c>
      <c r="H66" s="43" t="str">
        <f t="shared" si="9"/>
        <v>Yes</v>
      </c>
      <c r="I66" s="43" t="str">
        <f t="shared" si="10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</row>
    <row r="67" spans="1:32" s="45" customFormat="1" ht="15.75" customHeight="1">
      <c r="A67" s="38" t="s">
        <v>91</v>
      </c>
      <c r="B67" s="48">
        <v>0.48793772549999997</v>
      </c>
      <c r="C67" s="53">
        <v>1.5129900999999999E-2</v>
      </c>
      <c r="D67" s="53">
        <v>1.4050018100000001E-2</v>
      </c>
      <c r="E67" s="41">
        <f t="shared" si="8"/>
        <v>-96.899214754404142</v>
      </c>
      <c r="F67" s="41">
        <f t="shared" si="8"/>
        <v>-7.1374088964626994</v>
      </c>
      <c r="G67" s="42" t="s">
        <v>119</v>
      </c>
      <c r="H67" s="43" t="str">
        <f t="shared" si="9"/>
        <v>Yes</v>
      </c>
      <c r="I67" s="43" t="str">
        <f t="shared" si="10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</row>
    <row r="68" spans="1:32" s="45" customFormat="1" ht="15.75" customHeight="1">
      <c r="A68" s="38" t="s">
        <v>116</v>
      </c>
      <c r="B68" s="48">
        <v>0.15886344550000001</v>
      </c>
      <c r="C68" s="53">
        <v>0</v>
      </c>
      <c r="D68" s="53">
        <v>0</v>
      </c>
      <c r="E68" s="41">
        <f t="shared" si="8"/>
        <v>-100</v>
      </c>
      <c r="F68" s="41" t="str">
        <f t="shared" si="8"/>
        <v>Div by 0</v>
      </c>
      <c r="G68" s="42" t="s">
        <v>119</v>
      </c>
      <c r="H68" s="43" t="str">
        <f t="shared" si="9"/>
        <v>Yes</v>
      </c>
      <c r="I68" s="43" t="str">
        <f t="shared" si="10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</row>
    <row r="69" spans="1:32" s="45" customFormat="1" ht="15.75" customHeight="1">
      <c r="A69" s="38" t="s">
        <v>48</v>
      </c>
      <c r="B69" s="48">
        <v>14.663096022</v>
      </c>
      <c r="C69" s="53">
        <v>11.427398089</v>
      </c>
      <c r="D69" s="53">
        <v>11.838143792</v>
      </c>
      <c r="E69" s="41">
        <f t="shared" si="8"/>
        <v>-22.066949081866955</v>
      </c>
      <c r="F69" s="41">
        <f t="shared" si="8"/>
        <v>3.5943939276551782</v>
      </c>
      <c r="G69" s="42" t="s">
        <v>119</v>
      </c>
      <c r="H69" s="43" t="str">
        <f t="shared" si="9"/>
        <v>Yes</v>
      </c>
      <c r="I69" s="43" t="str">
        <f t="shared" si="10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</row>
    <row r="70" spans="1:32" s="45" customFormat="1" ht="15.75" customHeight="1">
      <c r="A70" s="38" t="s">
        <v>49</v>
      </c>
      <c r="B70" s="48">
        <v>3.3066291446</v>
      </c>
      <c r="C70" s="53">
        <v>2.1635758439999999</v>
      </c>
      <c r="D70" s="53">
        <v>2.1717313637000002</v>
      </c>
      <c r="E70" s="41">
        <f t="shared" si="8"/>
        <v>-34.568536434353433</v>
      </c>
      <c r="F70" s="41">
        <f t="shared" si="8"/>
        <v>0.37694632811773437</v>
      </c>
      <c r="G70" s="42" t="s">
        <v>119</v>
      </c>
      <c r="H70" s="43" t="str">
        <f t="shared" si="9"/>
        <v>Yes</v>
      </c>
      <c r="I70" s="43" t="str">
        <f t="shared" si="10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</row>
    <row r="71" spans="1:32" s="45" customFormat="1" ht="15.75" customHeight="1">
      <c r="A71" s="38" t="s">
        <v>50</v>
      </c>
      <c r="B71" s="48">
        <v>1.6272155776999999</v>
      </c>
      <c r="C71" s="53">
        <v>0.95102234900000004</v>
      </c>
      <c r="D71" s="53">
        <v>1.1199871543</v>
      </c>
      <c r="E71" s="41">
        <f t="shared" si="8"/>
        <v>-41.555233244249685</v>
      </c>
      <c r="F71" s="41">
        <f t="shared" si="8"/>
        <v>17.766649277765804</v>
      </c>
      <c r="G71" s="42" t="s">
        <v>119</v>
      </c>
      <c r="H71" s="43" t="str">
        <f t="shared" si="9"/>
        <v>Yes</v>
      </c>
      <c r="I71" s="43" t="str">
        <f t="shared" si="10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</row>
    <row r="72" spans="1:32" s="45" customFormat="1" ht="15.75" customHeight="1">
      <c r="A72" s="38" t="s">
        <v>51</v>
      </c>
      <c r="B72" s="48">
        <v>2.7233733499999999E-2</v>
      </c>
      <c r="C72" s="53">
        <v>1.0807072100000001E-2</v>
      </c>
      <c r="D72" s="53">
        <v>1.4050018100000001E-2</v>
      </c>
      <c r="E72" s="41">
        <f t="shared" si="8"/>
        <v>-60.317331812033778</v>
      </c>
      <c r="F72" s="41">
        <f t="shared" si="8"/>
        <v>30.007628060517888</v>
      </c>
      <c r="G72" s="42" t="s">
        <v>119</v>
      </c>
      <c r="H72" s="43" t="str">
        <f t="shared" si="9"/>
        <v>Yes</v>
      </c>
      <c r="I72" s="43" t="str">
        <f t="shared" si="10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</row>
    <row r="73" spans="1:32" s="45" customFormat="1" ht="15.75" customHeight="1">
      <c r="A73" s="38" t="s">
        <v>52</v>
      </c>
      <c r="B73" s="48">
        <v>2.5327372171999998</v>
      </c>
      <c r="C73" s="53">
        <v>1.3876280638</v>
      </c>
      <c r="D73" s="53">
        <v>2.1095098551000002</v>
      </c>
      <c r="E73" s="41">
        <f t="shared" si="8"/>
        <v>-45.212315972753963</v>
      </c>
      <c r="F73" s="41">
        <f t="shared" si="8"/>
        <v>52.022714885366113</v>
      </c>
      <c r="G73" s="42" t="s">
        <v>119</v>
      </c>
      <c r="H73" s="43" t="str">
        <f t="shared" si="9"/>
        <v>Yes</v>
      </c>
      <c r="I73" s="43" t="str">
        <f t="shared" si="10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</row>
    <row r="74" spans="1:32" s="45" customFormat="1" ht="15.75" customHeight="1">
      <c r="A74" s="38" t="s">
        <v>53</v>
      </c>
      <c r="B74" s="48">
        <v>0.63091482649999997</v>
      </c>
      <c r="C74" s="53">
        <v>0.76297929360000005</v>
      </c>
      <c r="D74" s="53">
        <v>0.72859379390000001</v>
      </c>
      <c r="E74" s="41">
        <f t="shared" si="8"/>
        <v>20.932218035297684</v>
      </c>
      <c r="F74" s="41">
        <f t="shared" si="8"/>
        <v>-4.5067408759885694</v>
      </c>
      <c r="G74" s="42" t="s">
        <v>119</v>
      </c>
      <c r="H74" s="43" t="str">
        <f t="shared" si="9"/>
        <v>Yes</v>
      </c>
      <c r="I74" s="43" t="str">
        <f t="shared" si="10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</row>
    <row r="75" spans="1:32" s="45" customFormat="1" ht="15.75" customHeight="1">
      <c r="A75" s="38" t="s">
        <v>54</v>
      </c>
      <c r="B75" s="48">
        <v>0.19290561240000001</v>
      </c>
      <c r="C75" s="53">
        <v>3.8905459699999999E-2</v>
      </c>
      <c r="D75" s="53">
        <v>3.61286179E-2</v>
      </c>
      <c r="E75" s="41">
        <f t="shared" si="8"/>
        <v>-79.831867400867807</v>
      </c>
      <c r="F75" s="41">
        <f t="shared" si="8"/>
        <v>-7.1374090459596831</v>
      </c>
      <c r="G75" s="42" t="s">
        <v>119</v>
      </c>
      <c r="H75" s="43" t="str">
        <f t="shared" si="9"/>
        <v>Yes</v>
      </c>
      <c r="I75" s="43" t="str">
        <f t="shared" si="10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</row>
    <row r="76" spans="1:32" s="45" customFormat="1" ht="15.75" customHeight="1">
      <c r="A76" s="38" t="s">
        <v>55</v>
      </c>
      <c r="B76" s="48">
        <v>0.1565939677</v>
      </c>
      <c r="C76" s="53">
        <v>7.5649505000000006E-2</v>
      </c>
      <c r="D76" s="53">
        <v>8.8314399299999999E-2</v>
      </c>
      <c r="E76" s="41">
        <f t="shared" si="8"/>
        <v>-51.690664646209093</v>
      </c>
      <c r="F76" s="41">
        <f t="shared" si="8"/>
        <v>16.741542856096668</v>
      </c>
      <c r="G76" s="42" t="s">
        <v>119</v>
      </c>
      <c r="H76" s="43" t="str">
        <f t="shared" si="9"/>
        <v>Yes</v>
      </c>
      <c r="I76" s="43" t="str">
        <f t="shared" si="10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</row>
    <row r="77" spans="1:32" s="45" customFormat="1" ht="15.75" customHeight="1">
      <c r="A77" s="38" t="s">
        <v>56</v>
      </c>
      <c r="B77" s="48">
        <v>0.26098994619999999</v>
      </c>
      <c r="C77" s="53">
        <v>0.37176328190000002</v>
      </c>
      <c r="D77" s="53">
        <v>0.3452290153</v>
      </c>
      <c r="E77" s="41">
        <f t="shared" si="8"/>
        <v>42.443526010428386</v>
      </c>
      <c r="F77" s="41">
        <f t="shared" si="8"/>
        <v>-7.137409177256357</v>
      </c>
      <c r="G77" s="42" t="s">
        <v>119</v>
      </c>
      <c r="H77" s="43" t="str">
        <f t="shared" si="9"/>
        <v>Yes</v>
      </c>
      <c r="I77" s="43" t="str">
        <f t="shared" si="10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</row>
    <row r="78" spans="1:32" s="45" customFormat="1" ht="15.75" customHeight="1">
      <c r="A78" s="38" t="s">
        <v>57</v>
      </c>
      <c r="B78" s="48">
        <v>2.2694778000000001E-3</v>
      </c>
      <c r="C78" s="53">
        <v>1.2968486600000001E-2</v>
      </c>
      <c r="D78" s="53">
        <v>1.2042872600000001E-2</v>
      </c>
      <c r="E78" s="41">
        <f t="shared" si="8"/>
        <v>471.43042333350871</v>
      </c>
      <c r="F78" s="41">
        <f t="shared" si="8"/>
        <v>-7.1374095416808299</v>
      </c>
      <c r="G78" s="42" t="s">
        <v>119</v>
      </c>
      <c r="H78" s="43" t="str">
        <f t="shared" si="9"/>
        <v>Yes</v>
      </c>
      <c r="I78" s="43" t="str">
        <f t="shared" si="10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</row>
    <row r="79" spans="1:32" s="45" customFormat="1" ht="15.75" customHeight="1">
      <c r="A79" s="38" t="s">
        <v>58</v>
      </c>
      <c r="B79" s="48">
        <v>5.0972471233999999</v>
      </c>
      <c r="C79" s="53">
        <v>4.8696667098999997</v>
      </c>
      <c r="D79" s="53">
        <v>4.4919914897000002</v>
      </c>
      <c r="E79" s="41">
        <f t="shared" si="8"/>
        <v>-4.4647710419069879</v>
      </c>
      <c r="F79" s="41">
        <f t="shared" si="8"/>
        <v>-7.7556687695317708</v>
      </c>
      <c r="G79" s="42" t="s">
        <v>119</v>
      </c>
      <c r="H79" s="43" t="str">
        <f t="shared" si="9"/>
        <v>Yes</v>
      </c>
      <c r="I79" s="43" t="str">
        <f t="shared" si="10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</row>
    <row r="80" spans="1:32" s="45" customFormat="1" ht="15.75" customHeight="1">
      <c r="A80" s="38" t="s">
        <v>59</v>
      </c>
      <c r="B80" s="48">
        <v>0.82835939449999996</v>
      </c>
      <c r="C80" s="53">
        <v>0.78243202349999996</v>
      </c>
      <c r="D80" s="53">
        <v>0.72056521220000003</v>
      </c>
      <c r="E80" s="41">
        <f t="shared" si="8"/>
        <v>-5.544377392824992</v>
      </c>
      <c r="F80" s="41">
        <f t="shared" si="8"/>
        <v>-7.9069886510083434</v>
      </c>
      <c r="G80" s="42" t="s">
        <v>119</v>
      </c>
      <c r="H80" s="43" t="str">
        <f t="shared" si="9"/>
        <v>Yes</v>
      </c>
      <c r="I80" s="43" t="str">
        <f t="shared" si="10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</row>
    <row r="81" spans="1:33" s="45" customFormat="1" ht="15.75" customHeight="1">
      <c r="A81" s="38" t="s">
        <v>60</v>
      </c>
      <c r="B81" s="48">
        <v>0</v>
      </c>
      <c r="C81" s="53">
        <v>0</v>
      </c>
      <c r="D81" s="53">
        <v>0</v>
      </c>
      <c r="E81" s="41" t="str">
        <f t="shared" si="8"/>
        <v>Div by 0</v>
      </c>
      <c r="F81" s="41" t="str">
        <f t="shared" si="8"/>
        <v>Div by 0</v>
      </c>
      <c r="G81" s="42" t="s">
        <v>120</v>
      </c>
      <c r="H81" s="43" t="str">
        <f t="shared" si="9"/>
        <v>N/A</v>
      </c>
      <c r="I81" s="43" t="str">
        <f t="shared" si="10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</row>
    <row r="82" spans="1:33" s="60" customFormat="1" ht="15.75" customHeight="1">
      <c r="A82" s="31" t="s">
        <v>61</v>
      </c>
      <c r="B82" s="57" t="s">
        <v>95</v>
      </c>
      <c r="C82" s="57"/>
      <c r="D82" s="57"/>
      <c r="E82" s="78"/>
      <c r="F82" s="78"/>
      <c r="G82" s="58"/>
      <c r="H82" s="59"/>
      <c r="I82" s="59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</row>
    <row r="83" spans="1:33" s="45" customFormat="1" ht="15.75" customHeight="1">
      <c r="A83" s="38" t="s">
        <v>92</v>
      </c>
      <c r="B83" s="39">
        <v>37315</v>
      </c>
      <c r="C83" s="64">
        <v>41102</v>
      </c>
      <c r="D83" s="64">
        <v>44049</v>
      </c>
      <c r="E83" s="41">
        <f t="shared" ref="E83:F86" si="11">IFERROR((C83-B83)*100/B83,"Div by 0")</f>
        <v>10.148733753182366</v>
      </c>
      <c r="F83" s="41">
        <f t="shared" si="11"/>
        <v>7.1699673981801375</v>
      </c>
      <c r="G83" s="42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Yes</v>
      </c>
      <c r="I83" s="43" t="str">
        <f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</row>
    <row r="84" spans="1:33" s="45" customFormat="1" ht="15.75" customHeight="1">
      <c r="A84" s="38" t="s">
        <v>62</v>
      </c>
      <c r="B84" s="48">
        <v>14.624145786</v>
      </c>
      <c r="C84" s="53">
        <v>15.858109094</v>
      </c>
      <c r="D84" s="53">
        <v>16.027605620999999</v>
      </c>
      <c r="E84" s="41">
        <f t="shared" si="11"/>
        <v>8.4378487882779361</v>
      </c>
      <c r="F84" s="41">
        <f t="shared" si="11"/>
        <v>1.0688318890688528</v>
      </c>
      <c r="G84" s="42" t="s">
        <v>119</v>
      </c>
      <c r="H84" s="43" t="str">
        <f>IF(E84="Div by 0","N/A",IF(G84="N/A","N/A",IF(AND((ABS(E84)&gt;ABS(VALUE(MID(G84,1,2)))),(B84&gt;=10)),"No",IF(AND((ABS(E84)&gt;ABS(VALUE(MID(G84,1,2)))),(C84&gt;=10)),"No","Yes"))))</f>
        <v>Yes</v>
      </c>
      <c r="I84" s="43" t="str">
        <f>IF(F84="Div by 0","N/A",IF(G84="N/A","N/A",IF(AND((ABS(F84)&gt;ABS(VALUE(MID(G84,1,2)))),(C84&gt;=10)),"No",IF(AND((ABS(F84)&gt;ABS(VALUE(MID(G84,1,2)))),(D84&gt;=10)),"No","Yes"))))</f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</row>
    <row r="85" spans="1:33" s="45" customFormat="1" ht="15.75" customHeight="1">
      <c r="A85" s="38" t="s">
        <v>63</v>
      </c>
      <c r="B85" s="48">
        <v>74.136406270999998</v>
      </c>
      <c r="C85" s="53">
        <v>76.599678847999996</v>
      </c>
      <c r="D85" s="53">
        <v>76.955208971999994</v>
      </c>
      <c r="E85" s="41">
        <f t="shared" si="11"/>
        <v>3.3226220434744196</v>
      </c>
      <c r="F85" s="41">
        <f t="shared" si="11"/>
        <v>0.46414048902932253</v>
      </c>
      <c r="G85" s="42" t="s">
        <v>119</v>
      </c>
      <c r="H85" s="43" t="str">
        <f>IF(E85="Div by 0","N/A",IF(G85="N/A","N/A",IF(AND((ABS(E85)&gt;ABS(VALUE(MID(G85,1,2)))),(B85&gt;=10)),"No",IF(AND((ABS(E85)&gt;ABS(VALUE(MID(G85,1,2)))),(C85&gt;=10)),"No","Yes"))))</f>
        <v>Yes</v>
      </c>
      <c r="I85" s="43" t="str">
        <f>IF(F85="Div by 0","N/A",IF(G85="N/A","N/A",IF(AND((ABS(F85)&gt;ABS(VALUE(MID(G85,1,2)))),(C85&gt;=10)),"No",IF(AND((ABS(F85)&gt;ABS(VALUE(MID(G85,1,2)))),(D85&gt;=10)),"No","Yes"))))</f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</row>
    <row r="86" spans="1:33" s="45" customFormat="1" ht="15.75" customHeight="1">
      <c r="A86" s="38" t="s">
        <v>64</v>
      </c>
      <c r="B86" s="48">
        <v>11.239447943</v>
      </c>
      <c r="C86" s="53">
        <v>7.5422120577999996</v>
      </c>
      <c r="D86" s="53">
        <v>7.0171854072000004</v>
      </c>
      <c r="E86" s="41">
        <f t="shared" si="11"/>
        <v>-32.895173356825431</v>
      </c>
      <c r="F86" s="41">
        <f t="shared" si="11"/>
        <v>-6.9611759332201153</v>
      </c>
      <c r="G86" s="42" t="s">
        <v>120</v>
      </c>
      <c r="H86" s="43" t="str">
        <f>IF(E86="Div by 0","N/A",IF(G86="N/A","N/A",IF(AND((ABS(E86)&gt;ABS(VALUE(MID(G86,1,2)))),(B86&gt;=10)),"No",IF(AND((ABS(E86)&gt;ABS(VALUE(MID(G86,1,2)))),(C86&gt;=10)),"No","Yes"))))</f>
        <v>N/A</v>
      </c>
      <c r="I86" s="43" t="str">
        <f>IF(F86="Div by 0","N/A",IF(G86="N/A","N/A",IF(AND((ABS(F86)&gt;ABS(VALUE(MID(G86,1,2)))),(C86&gt;=10)),"No",IF(AND((ABS(F86)&gt;ABS(VALUE(MID(G86,1,2)))),(D86&gt;=10)),"No","Yes"))))</f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</row>
    <row r="87" spans="1:33" s="37" customFormat="1" ht="15.75" customHeight="1">
      <c r="A87" s="31" t="s">
        <v>93</v>
      </c>
      <c r="B87" s="80" t="s">
        <v>95</v>
      </c>
      <c r="C87" s="57"/>
      <c r="D87" s="57"/>
      <c r="E87" s="32"/>
      <c r="F87" s="32"/>
      <c r="G87" s="58"/>
      <c r="H87" s="59"/>
      <c r="I87" s="59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5" customFormat="1" ht="15.75" customHeight="1">
      <c r="A88" s="38" t="s">
        <v>94</v>
      </c>
      <c r="B88" s="39">
        <v>6743</v>
      </c>
      <c r="C88" s="64">
        <v>6098</v>
      </c>
      <c r="D88" s="64">
        <v>6794</v>
      </c>
      <c r="E88" s="41">
        <f t="shared" ref="E88:F91" si="12">IFERROR((C88-B88)*100/B88,"Div by 0")</f>
        <v>-9.5654753077265315</v>
      </c>
      <c r="F88" s="41">
        <f t="shared" si="12"/>
        <v>11.41357822236799</v>
      </c>
      <c r="G88" s="42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Yes</v>
      </c>
      <c r="I88" s="43" t="str">
        <f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</row>
    <row r="89" spans="1:33" s="45" customFormat="1" ht="15.75" customHeight="1">
      <c r="A89" s="38" t="s">
        <v>65</v>
      </c>
      <c r="B89" s="48">
        <v>11.997627168999999</v>
      </c>
      <c r="C89" s="53">
        <v>13.463430633</v>
      </c>
      <c r="D89" s="53">
        <v>11.981159847000001</v>
      </c>
      <c r="E89" s="41">
        <f t="shared" si="12"/>
        <v>12.217444694292622</v>
      </c>
      <c r="F89" s="41">
        <f t="shared" si="12"/>
        <v>-11.009606885535021</v>
      </c>
      <c r="G89" s="42" t="s">
        <v>119</v>
      </c>
      <c r="H89" s="43" t="str">
        <f>IF(E89="Div by 0","N/A",IF(G89="N/A","N/A",IF(AND((ABS(E89)&gt;ABS(VALUE(MID(G89,1,2)))),(B89&gt;=10)),"No",IF(AND((ABS(E89)&gt;ABS(VALUE(MID(G89,1,2)))),(C89&gt;=10)),"No","Yes"))))</f>
        <v>Yes</v>
      </c>
      <c r="I89" s="43" t="str">
        <f>IF(F89="Div by 0","N/A",IF(G89="N/A","N/A",IF(AND((ABS(F89)&gt;ABS(VALUE(MID(G89,1,2)))),(C89&gt;=10)),"No",IF(AND((ABS(F89)&gt;ABS(VALUE(MID(G89,1,2)))),(D89&gt;=10)),"No","Yes"))))</f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</row>
    <row r="90" spans="1:33" s="45" customFormat="1" ht="15.75" customHeight="1">
      <c r="A90" s="38" t="s">
        <v>66</v>
      </c>
      <c r="B90" s="48">
        <v>55.924662613000002</v>
      </c>
      <c r="C90" s="53">
        <v>60.888816005000002</v>
      </c>
      <c r="D90" s="53">
        <v>61.304091845999999</v>
      </c>
      <c r="E90" s="41">
        <f t="shared" si="12"/>
        <v>8.8765012787865345</v>
      </c>
      <c r="F90" s="41">
        <f t="shared" si="12"/>
        <v>0.68202318298633857</v>
      </c>
      <c r="G90" s="42" t="s">
        <v>119</v>
      </c>
      <c r="H90" s="43" t="str">
        <f>IF(E90="Div by 0","N/A",IF(G90="N/A","N/A",IF(AND((ABS(E90)&gt;ABS(VALUE(MID(G90,1,2)))),(B90&gt;=10)),"No",IF(AND((ABS(E90)&gt;ABS(VALUE(MID(G90,1,2)))),(C90&gt;=10)),"No","Yes"))))</f>
        <v>Yes</v>
      </c>
      <c r="I90" s="43" t="str">
        <f>IF(F90="Div by 0","N/A",IF(G90="N/A","N/A",IF(AND((ABS(F90)&gt;ABS(VALUE(MID(G90,1,2)))),(C90&gt;=10)),"No",IF(AND((ABS(F90)&gt;ABS(VALUE(MID(G90,1,2)))),(D90&gt;=10)),"No","Yes"))))</f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</row>
    <row r="91" spans="1:33" s="45" customFormat="1" ht="15.75" customHeight="1">
      <c r="A91" s="38" t="s">
        <v>64</v>
      </c>
      <c r="B91" s="48">
        <v>32.077710218</v>
      </c>
      <c r="C91" s="53">
        <v>25.647753362</v>
      </c>
      <c r="D91" s="53">
        <v>26.714748307000001</v>
      </c>
      <c r="E91" s="41">
        <f t="shared" si="12"/>
        <v>-20.044937161356085</v>
      </c>
      <c r="F91" s="41">
        <f t="shared" si="12"/>
        <v>4.1601887305297973</v>
      </c>
      <c r="G91" s="42" t="s">
        <v>120</v>
      </c>
      <c r="H91" s="43" t="str">
        <f>IF(E91="Div by 0","N/A",IF(G91="N/A","N/A",IF(AND((ABS(E91)&gt;ABS(VALUE(MID(G91,1,2)))),(B91&gt;=10)),"No",IF(AND((ABS(E91)&gt;ABS(VALUE(MID(G91,1,2)))),(C91&gt;=10)),"No","Yes"))))</f>
        <v>N/A</v>
      </c>
      <c r="I91" s="43" t="str">
        <f>IF(F91="Div by 0","N/A",IF(G91="N/A","N/A",IF(AND((ABS(F91)&gt;ABS(VALUE(MID(G91,1,2)))),(C91&gt;=10)),"No",IF(AND((ABS(F91)&gt;ABS(VALUE(MID(G91,1,2)))),(D91&gt;=10)),"No","Yes"))))</f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</row>
    <row r="92" spans="1:33" s="45" customFormat="1" ht="15.75" customHeight="1">
      <c r="A92" s="45" t="s">
        <v>129</v>
      </c>
      <c r="B92" s="84"/>
      <c r="C92" s="84"/>
      <c r="D92" s="84"/>
      <c r="E92" s="85"/>
      <c r="F92" s="85"/>
      <c r="G92" s="71"/>
      <c r="H92" s="71"/>
      <c r="I92" s="71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2.75" customHeight="1"/>
  <cols>
    <col min="1" max="1" width="63.5703125" style="23" customWidth="1"/>
    <col min="2" max="4" width="11.28515625" style="74" customWidth="1"/>
    <col min="5" max="6" width="11.28515625" style="75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3"/>
      <c r="I4" s="73"/>
      <c r="AG4" s="5"/>
    </row>
    <row r="5" spans="1:35" s="30" customFormat="1" ht="68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71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</row>
    <row r="7" spans="1:35" s="45" customFormat="1" ht="15.75" customHeight="1">
      <c r="A7" s="38" t="s">
        <v>1</v>
      </c>
      <c r="B7" s="39">
        <v>7784</v>
      </c>
      <c r="C7" s="64">
        <v>7896</v>
      </c>
      <c r="D7" s="64">
        <v>7986</v>
      </c>
      <c r="E7" s="41">
        <f t="shared" ref="E7:F18" si="0">IFERROR((C7-B7)*100/B7,"Div by 0")</f>
        <v>1.4388489208633093</v>
      </c>
      <c r="F7" s="41">
        <f t="shared" si="0"/>
        <v>1.1398176291793314</v>
      </c>
      <c r="G7" s="42" t="s">
        <v>119</v>
      </c>
      <c r="H7" s="43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3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</row>
    <row r="8" spans="1:35" s="45" customFormat="1" ht="15.75" customHeight="1">
      <c r="A8" s="38" t="s">
        <v>72</v>
      </c>
      <c r="B8" s="48">
        <v>100</v>
      </c>
      <c r="C8" s="53">
        <v>100</v>
      </c>
      <c r="D8" s="53">
        <v>100</v>
      </c>
      <c r="E8" s="41">
        <f t="shared" si="0"/>
        <v>0</v>
      </c>
      <c r="F8" s="41">
        <f t="shared" si="0"/>
        <v>0</v>
      </c>
      <c r="G8" s="42" t="s">
        <v>120</v>
      </c>
      <c r="H8" s="43" t="str">
        <f t="shared" si="1"/>
        <v>N/A</v>
      </c>
      <c r="I8" s="43" t="str">
        <f t="shared" si="2"/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</row>
    <row r="9" spans="1:35" s="45" customFormat="1" ht="15.75" customHeight="1">
      <c r="A9" s="38" t="s">
        <v>73</v>
      </c>
      <c r="B9" s="48">
        <v>52.479445015000003</v>
      </c>
      <c r="C9" s="53">
        <v>40.843465045999999</v>
      </c>
      <c r="D9" s="53">
        <v>48.998246932000001</v>
      </c>
      <c r="E9" s="41">
        <f t="shared" si="0"/>
        <v>-22.172452406221399</v>
      </c>
      <c r="F9" s="41">
        <f t="shared" si="0"/>
        <v>19.965940394174858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5" s="45" customFormat="1" ht="15.75" customHeight="1">
      <c r="A10" s="38" t="s">
        <v>74</v>
      </c>
      <c r="B10" s="48">
        <v>0</v>
      </c>
      <c r="C10" s="53">
        <v>0</v>
      </c>
      <c r="D10" s="53">
        <v>0</v>
      </c>
      <c r="E10" s="41" t="str">
        <f t="shared" si="0"/>
        <v>Div by 0</v>
      </c>
      <c r="F10" s="41" t="str">
        <f t="shared" si="0"/>
        <v>Div by 0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</row>
    <row r="11" spans="1:35" s="45" customFormat="1" ht="15.75" customHeight="1">
      <c r="A11" s="38" t="s">
        <v>70</v>
      </c>
      <c r="B11" s="48">
        <v>3.1089414183000001</v>
      </c>
      <c r="C11" s="53">
        <v>3.3308004053000002</v>
      </c>
      <c r="D11" s="53">
        <v>3.6814425244</v>
      </c>
      <c r="E11" s="41">
        <f t="shared" si="0"/>
        <v>7.1361584909282323</v>
      </c>
      <c r="F11" s="41">
        <f t="shared" si="0"/>
        <v>10.527263012879871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</row>
    <row r="12" spans="1:35" s="45" customFormat="1" ht="15.75" customHeight="1">
      <c r="A12" s="38" t="s">
        <v>4</v>
      </c>
      <c r="B12" s="48">
        <v>2.7235354573000001</v>
      </c>
      <c r="C12" s="53">
        <v>2.6975683891000002</v>
      </c>
      <c r="D12" s="53">
        <v>2.6671675432000002</v>
      </c>
      <c r="E12" s="41">
        <f t="shared" si="0"/>
        <v>-0.95343235317166075</v>
      </c>
      <c r="F12" s="41">
        <f t="shared" si="0"/>
        <v>-1.1269722029231954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5" s="45" customFormat="1" ht="15.75" customHeight="1">
      <c r="A13" s="38" t="s">
        <v>6</v>
      </c>
      <c r="B13" s="48">
        <v>3.8540596099999998E-2</v>
      </c>
      <c r="C13" s="53">
        <v>0</v>
      </c>
      <c r="D13" s="53">
        <v>0</v>
      </c>
      <c r="E13" s="41">
        <f t="shared" si="0"/>
        <v>-100</v>
      </c>
      <c r="F13" s="41" t="str">
        <f t="shared" si="0"/>
        <v>Div by 0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5" s="45" customFormat="1" ht="15.75" customHeight="1">
      <c r="A14" s="38" t="s">
        <v>7</v>
      </c>
      <c r="B14" s="53">
        <v>65.056526207999994</v>
      </c>
      <c r="C14" s="53">
        <v>57.535460993000001</v>
      </c>
      <c r="D14" s="53">
        <v>62.233909341</v>
      </c>
      <c r="E14" s="41">
        <f t="shared" si="0"/>
        <v>-11.560815883334282</v>
      </c>
      <c r="F14" s="41">
        <f t="shared" si="0"/>
        <v>8.1661783305631843</v>
      </c>
      <c r="G14" s="42" t="s">
        <v>119</v>
      </c>
      <c r="H14" s="43" t="str">
        <f t="shared" si="1"/>
        <v>Yes</v>
      </c>
      <c r="I14" s="43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5" s="45" customFormat="1" ht="15.75" customHeight="1">
      <c r="A15" s="38" t="s">
        <v>8</v>
      </c>
      <c r="B15" s="53">
        <v>64.761048303999999</v>
      </c>
      <c r="C15" s="53">
        <v>57.522796352999997</v>
      </c>
      <c r="D15" s="53">
        <v>62.233909341</v>
      </c>
      <c r="E15" s="41">
        <f t="shared" si="0"/>
        <v>-11.176860382219797</v>
      </c>
      <c r="F15" s="41">
        <f t="shared" si="0"/>
        <v>8.189992988326452</v>
      </c>
      <c r="G15" s="42" t="s">
        <v>119</v>
      </c>
      <c r="H15" s="43" t="str">
        <f t="shared" si="1"/>
        <v>Yes</v>
      </c>
      <c r="I15" s="43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5" s="45" customFormat="1" ht="15.75" customHeight="1">
      <c r="A16" s="51" t="s">
        <v>107</v>
      </c>
      <c r="B16" s="76">
        <v>0</v>
      </c>
      <c r="C16" s="53">
        <v>0</v>
      </c>
      <c r="D16" s="53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4" customFormat="1" ht="15.75" customHeight="1">
      <c r="A17" s="51" t="s">
        <v>101</v>
      </c>
      <c r="B17" s="77">
        <v>4812.8627955000002</v>
      </c>
      <c r="C17" s="53">
        <v>4799.7953393999996</v>
      </c>
      <c r="D17" s="53">
        <v>4363.2916353999999</v>
      </c>
      <c r="E17" s="41">
        <f t="shared" si="0"/>
        <v>-0.27151108716871225</v>
      </c>
      <c r="F17" s="41">
        <f t="shared" si="0"/>
        <v>-9.094214922392192</v>
      </c>
      <c r="G17" s="42" t="s">
        <v>119</v>
      </c>
      <c r="H17" s="43" t="str">
        <f t="shared" si="1"/>
        <v>Yes</v>
      </c>
      <c r="I17" s="43" t="str">
        <f t="shared" si="2"/>
        <v>Yes</v>
      </c>
    </row>
    <row r="18" spans="1:35" s="55" customFormat="1" ht="15.75" customHeight="1">
      <c r="A18" s="38" t="s">
        <v>102</v>
      </c>
      <c r="B18" s="46">
        <v>608.28455807</v>
      </c>
      <c r="C18" s="53">
        <v>633.40476190000004</v>
      </c>
      <c r="D18" s="53">
        <v>618.91384923999999</v>
      </c>
      <c r="E18" s="41">
        <f t="shared" si="0"/>
        <v>4.1296796863794887</v>
      </c>
      <c r="F18" s="41">
        <f t="shared" si="0"/>
        <v>-2.2877808206765313</v>
      </c>
      <c r="G18" s="42" t="s">
        <v>119</v>
      </c>
      <c r="H18" s="43" t="str">
        <f t="shared" si="1"/>
        <v>Yes</v>
      </c>
      <c r="I18" s="43" t="str">
        <f t="shared" si="2"/>
        <v>Yes</v>
      </c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</row>
    <row r="19" spans="1:35" s="60" customFormat="1" ht="15.75" customHeight="1">
      <c r="A19" s="31" t="s">
        <v>9</v>
      </c>
      <c r="B19" s="57" t="s">
        <v>95</v>
      </c>
      <c r="C19" s="57"/>
      <c r="D19" s="57"/>
      <c r="E19" s="78"/>
      <c r="F19" s="78"/>
      <c r="G19" s="58"/>
      <c r="H19" s="59"/>
      <c r="I19" s="59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5" s="45" customFormat="1" ht="15.75" customHeight="1">
      <c r="A20" s="38" t="s">
        <v>10</v>
      </c>
      <c r="B20" s="39">
        <v>5064</v>
      </c>
      <c r="C20" s="64">
        <v>4543</v>
      </c>
      <c r="D20" s="64">
        <v>4970</v>
      </c>
      <c r="E20" s="41">
        <f t="shared" ref="E20:F23" si="3">IFERROR((C20-B20)*100/B20,"Div by 0")</f>
        <v>-10.288309636650869</v>
      </c>
      <c r="F20" s="41">
        <f t="shared" si="3"/>
        <v>9.3990755007704152</v>
      </c>
      <c r="G20" s="42" t="s">
        <v>119</v>
      </c>
      <c r="H20" s="43" t="str">
        <f>IF(E20="Div by 0","N/A",IF(G20="N/A","N/A",IF(AND((ABS(E20)&gt;ABS(VALUE(MID(G20,1,2)))),(B20&gt;=10)),"No",IF(AND((ABS(E20)&gt;ABS(VALUE(MID(G20,1,2)))),(C20&gt;=10)),"No","Yes"))))</f>
        <v>Yes</v>
      </c>
      <c r="I20" s="43" t="str">
        <f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5" s="45" customFormat="1" ht="15.75" customHeight="1">
      <c r="A21" s="38" t="s">
        <v>11</v>
      </c>
      <c r="B21" s="48">
        <v>84.340442338000003</v>
      </c>
      <c r="C21" s="53">
        <v>80.453444860000005</v>
      </c>
      <c r="D21" s="53">
        <v>83.078470824999997</v>
      </c>
      <c r="E21" s="41">
        <f t="shared" si="3"/>
        <v>-4.608699421355408</v>
      </c>
      <c r="F21" s="41">
        <f t="shared" si="3"/>
        <v>3.2627887712799568</v>
      </c>
      <c r="G21" s="42" t="s">
        <v>119</v>
      </c>
      <c r="H21" s="43" t="str">
        <f>IF(E21="Div by 0","N/A",IF(G21="N/A","N/A",IF(AND((ABS(E21)&gt;ABS(VALUE(MID(G21,1,2)))),(B21&gt;=10)),"No",IF(AND((ABS(E21)&gt;ABS(VALUE(MID(G21,1,2)))),(C21&gt;=10)),"No","Yes"))))</f>
        <v>Yes</v>
      </c>
      <c r="I21" s="43" t="str">
        <f>IF(F21="Div by 0","N/A",IF(G21="N/A","N/A",IF(AND((ABS(F21)&gt;ABS(VALUE(MID(G21,1,2)))),(C21&gt;=10)),"No",IF(AND((ABS(F21)&gt;ABS(VALUE(MID(G21,1,2)))),(D21&gt;=10)),"No","Yes"))))</f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5" s="45" customFormat="1" ht="15.75" customHeight="1">
      <c r="A22" s="38" t="s">
        <v>12</v>
      </c>
      <c r="B22" s="48">
        <v>15.659557661999999</v>
      </c>
      <c r="C22" s="53">
        <v>19.546555139999999</v>
      </c>
      <c r="D22" s="53">
        <v>16.921529175</v>
      </c>
      <c r="E22" s="41">
        <f t="shared" si="3"/>
        <v>24.821885534048743</v>
      </c>
      <c r="F22" s="41">
        <f t="shared" si="3"/>
        <v>-13.429609187903168</v>
      </c>
      <c r="G22" s="42" t="s">
        <v>119</v>
      </c>
      <c r="H22" s="43" t="str">
        <f>IF(E22="Div by 0","N/A",IF(G22="N/A","N/A",IF(AND((ABS(E22)&gt;ABS(VALUE(MID(G22,1,2)))),(B22&gt;=10)),"No",IF(AND((ABS(E22)&gt;ABS(VALUE(MID(G22,1,2)))),(C22&gt;=10)),"No","Yes"))))</f>
        <v>Yes</v>
      </c>
      <c r="I22" s="43" t="str">
        <f>IF(F22="Div by 0","N/A",IF(G22="N/A","N/A",IF(AND((ABS(F22)&gt;ABS(VALUE(MID(G22,1,2)))),(C22&gt;=10)),"No",IF(AND((ABS(F22)&gt;ABS(VALUE(MID(G22,1,2)))),(D22&gt;=10)),"No","Yes"))))</f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5" s="45" customFormat="1" ht="15.75" customHeight="1">
      <c r="A23" s="38" t="s">
        <v>13</v>
      </c>
      <c r="B23" s="48">
        <v>0</v>
      </c>
      <c r="C23" s="53">
        <v>0</v>
      </c>
      <c r="D23" s="53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3" t="str">
        <f>IF(E23="Div by 0","N/A",IF(G23="N/A","N/A",IF(AND((ABS(E23)&gt;ABS(VALUE(MID(G23,1,2)))),(B23&gt;=10)),"No",IF(AND((ABS(E23)&gt;ABS(VALUE(MID(G23,1,2)))),(C23&gt;=10)),"No","Yes"))))</f>
        <v>N/A</v>
      </c>
      <c r="I23" s="43" t="str">
        <f>IF(F23="Div by 0","N/A",IF(G23="N/A","N/A",IF(AND((ABS(F23)&gt;ABS(VALUE(MID(G23,1,2)))),(C23&gt;=10)),"No",IF(AND((ABS(F23)&gt;ABS(VALUE(MID(G23,1,2)))),(D23&gt;=10)),"No","Yes"))))</f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</row>
    <row r="24" spans="1:35" s="60" customFormat="1" ht="15.75" customHeight="1">
      <c r="A24" s="31" t="s">
        <v>14</v>
      </c>
      <c r="B24" s="57" t="s">
        <v>95</v>
      </c>
      <c r="C24" s="57"/>
      <c r="D24" s="57"/>
      <c r="E24" s="78"/>
      <c r="F24" s="78"/>
      <c r="G24" s="58"/>
      <c r="H24" s="59"/>
      <c r="I24" s="59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</row>
    <row r="25" spans="1:35" s="45" customFormat="1" ht="15.75" customHeight="1">
      <c r="A25" s="38" t="s">
        <v>15</v>
      </c>
      <c r="B25" s="39">
        <v>5041</v>
      </c>
      <c r="C25" s="64">
        <v>4542</v>
      </c>
      <c r="D25" s="64">
        <v>4970</v>
      </c>
      <c r="E25" s="41">
        <f t="shared" ref="E25:F45" si="4">IFERROR((C25-B25)*100/B25,"Div by 0")</f>
        <v>-9.8988295973021234</v>
      </c>
      <c r="F25" s="41">
        <f t="shared" si="4"/>
        <v>9.4231616028181424</v>
      </c>
      <c r="G25" s="42" t="s">
        <v>119</v>
      </c>
      <c r="H25" s="43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3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</row>
    <row r="26" spans="1:35" s="45" customFormat="1" ht="15.75" customHeight="1">
      <c r="A26" s="38" t="s">
        <v>16</v>
      </c>
      <c r="B26" s="48">
        <v>84.268994246999995</v>
      </c>
      <c r="C26" s="53">
        <v>80.449141346999994</v>
      </c>
      <c r="D26" s="53">
        <v>83.078470824999997</v>
      </c>
      <c r="E26" s="41">
        <f t="shared" si="4"/>
        <v>-4.5329280764923672</v>
      </c>
      <c r="F26" s="41">
        <f t="shared" si="4"/>
        <v>3.2683126680730594</v>
      </c>
      <c r="G26" s="42" t="s">
        <v>119</v>
      </c>
      <c r="H26" s="43" t="str">
        <f t="shared" si="5"/>
        <v>Yes</v>
      </c>
      <c r="I26" s="43" t="str">
        <f t="shared" si="6"/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</row>
    <row r="27" spans="1:35" s="45" customFormat="1" ht="15.75" customHeight="1">
      <c r="A27" s="38" t="s">
        <v>17</v>
      </c>
      <c r="B27" s="48">
        <v>15.334259076</v>
      </c>
      <c r="C27" s="53">
        <v>18.802289739999999</v>
      </c>
      <c r="D27" s="53">
        <v>16.076458753000001</v>
      </c>
      <c r="E27" s="41">
        <f t="shared" si="4"/>
        <v>22.616225843137688</v>
      </c>
      <c r="F27" s="41">
        <f t="shared" si="4"/>
        <v>-14.497335296355232</v>
      </c>
      <c r="G27" s="42" t="s">
        <v>119</v>
      </c>
      <c r="H27" s="43" t="str">
        <f t="shared" si="5"/>
        <v>Yes</v>
      </c>
      <c r="I27" s="43" t="str">
        <f t="shared" si="6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</row>
    <row r="28" spans="1:35" s="45" customFormat="1" ht="15.75" customHeight="1">
      <c r="A28" s="38" t="s">
        <v>18</v>
      </c>
      <c r="B28" s="79">
        <v>0.39674667720000001</v>
      </c>
      <c r="C28" s="53">
        <v>0.74856891240000001</v>
      </c>
      <c r="D28" s="53">
        <v>0.84507042249999997</v>
      </c>
      <c r="E28" s="41">
        <f t="shared" si="4"/>
        <v>88.676794392570656</v>
      </c>
      <c r="F28" s="41">
        <f t="shared" si="4"/>
        <v>12.89146643701844</v>
      </c>
      <c r="G28" s="42" t="s">
        <v>119</v>
      </c>
      <c r="H28" s="43" t="str">
        <f t="shared" si="5"/>
        <v>Yes</v>
      </c>
      <c r="I28" s="43" t="str">
        <f t="shared" si="6"/>
        <v>Yes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</row>
    <row r="29" spans="1:35" s="45" customFormat="1" ht="15.75" customHeight="1">
      <c r="A29" s="38" t="s">
        <v>19</v>
      </c>
      <c r="B29" s="48">
        <v>15.433445745</v>
      </c>
      <c r="C29" s="53">
        <v>15.631880229</v>
      </c>
      <c r="D29" s="53">
        <v>13.682092555000001</v>
      </c>
      <c r="E29" s="41">
        <f t="shared" si="4"/>
        <v>1.285743231152946</v>
      </c>
      <c r="F29" s="41">
        <f t="shared" si="4"/>
        <v>-12.473148753934197</v>
      </c>
      <c r="G29" s="42" t="s">
        <v>119</v>
      </c>
      <c r="H29" s="43" t="str">
        <f t="shared" si="5"/>
        <v>Yes</v>
      </c>
      <c r="I29" s="43" t="str">
        <f t="shared" si="6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</row>
    <row r="30" spans="1:35" s="45" customFormat="1" ht="15.75" customHeight="1">
      <c r="A30" s="38" t="s">
        <v>20</v>
      </c>
      <c r="B30" s="48">
        <v>23.804800634999999</v>
      </c>
      <c r="C30" s="53">
        <v>24.042272127</v>
      </c>
      <c r="D30" s="53">
        <v>21.368209256</v>
      </c>
      <c r="E30" s="41">
        <f t="shared" si="4"/>
        <v>0.99757815930139992</v>
      </c>
      <c r="F30" s="41">
        <f t="shared" si="4"/>
        <v>-11.122338424898572</v>
      </c>
      <c r="G30" s="42" t="s">
        <v>119</v>
      </c>
      <c r="H30" s="43" t="str">
        <f t="shared" si="5"/>
        <v>Yes</v>
      </c>
      <c r="I30" s="43" t="str">
        <f t="shared" si="6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</row>
    <row r="31" spans="1:35" s="45" customFormat="1" ht="15.75" customHeight="1">
      <c r="A31" s="38" t="s">
        <v>21</v>
      </c>
      <c r="B31" s="48">
        <v>21.186272564999999</v>
      </c>
      <c r="C31" s="53">
        <v>21.510347864</v>
      </c>
      <c r="D31" s="53">
        <v>19.134808852999999</v>
      </c>
      <c r="E31" s="41">
        <f t="shared" si="4"/>
        <v>1.5296475489292867</v>
      </c>
      <c r="F31" s="41">
        <f t="shared" si="4"/>
        <v>-11.043703365558928</v>
      </c>
      <c r="G31" s="42" t="s">
        <v>119</v>
      </c>
      <c r="H31" s="43" t="str">
        <f t="shared" si="5"/>
        <v>Yes</v>
      </c>
      <c r="I31" s="43" t="str">
        <f t="shared" si="6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1:35" s="45" customFormat="1" ht="15.75" customHeight="1">
      <c r="A32" s="38" t="s">
        <v>22</v>
      </c>
      <c r="B32" s="48">
        <v>23.804800634999999</v>
      </c>
      <c r="C32" s="53">
        <v>24.042272127</v>
      </c>
      <c r="D32" s="53">
        <v>21.368209256</v>
      </c>
      <c r="E32" s="41">
        <f t="shared" si="4"/>
        <v>0.99757815930139992</v>
      </c>
      <c r="F32" s="41">
        <f t="shared" si="4"/>
        <v>-11.122338424898572</v>
      </c>
      <c r="G32" s="42" t="s">
        <v>119</v>
      </c>
      <c r="H32" s="43" t="str">
        <f t="shared" si="5"/>
        <v>Yes</v>
      </c>
      <c r="I32" s="43" t="str">
        <f t="shared" si="6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</row>
    <row r="33" spans="1:35" s="45" customFormat="1" ht="15.75" customHeight="1">
      <c r="A33" s="38" t="s">
        <v>23</v>
      </c>
      <c r="B33" s="48">
        <v>3.0747867486999998</v>
      </c>
      <c r="C33" s="53">
        <v>2.8841919858999998</v>
      </c>
      <c r="D33" s="53">
        <v>2.5150905432999999</v>
      </c>
      <c r="E33" s="41">
        <f t="shared" si="4"/>
        <v>-6.1986335436297244</v>
      </c>
      <c r="F33" s="41">
        <f t="shared" si="4"/>
        <v>-12.797395055683969</v>
      </c>
      <c r="G33" s="42" t="s">
        <v>119</v>
      </c>
      <c r="H33" s="43" t="str">
        <f t="shared" si="5"/>
        <v>Yes</v>
      </c>
      <c r="I33" s="43" t="str">
        <f t="shared" si="6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</row>
    <row r="34" spans="1:35" s="45" customFormat="1" ht="15.75" customHeight="1">
      <c r="A34" s="38" t="s">
        <v>24</v>
      </c>
      <c r="B34" s="48">
        <v>19.797659195000001</v>
      </c>
      <c r="C34" s="53">
        <v>19.682959049000001</v>
      </c>
      <c r="D34" s="53">
        <v>17.484909457000001</v>
      </c>
      <c r="E34" s="41">
        <f t="shared" si="4"/>
        <v>-0.57936216029503451</v>
      </c>
      <c r="F34" s="41">
        <f t="shared" si="4"/>
        <v>-11.167272088145065</v>
      </c>
      <c r="G34" s="42" t="s">
        <v>119</v>
      </c>
      <c r="H34" s="43" t="str">
        <f t="shared" si="5"/>
        <v>Yes</v>
      </c>
      <c r="I34" s="43" t="str">
        <f t="shared" si="6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</row>
    <row r="35" spans="1:35" s="45" customFormat="1" ht="15.75" customHeight="1">
      <c r="A35" s="38" t="s">
        <v>25</v>
      </c>
      <c r="B35" s="48">
        <v>4.0071414401999998</v>
      </c>
      <c r="C35" s="53">
        <v>4.3593130779000004</v>
      </c>
      <c r="D35" s="53">
        <v>3.8832997988</v>
      </c>
      <c r="E35" s="41">
        <f t="shared" si="4"/>
        <v>8.7886001269379541</v>
      </c>
      <c r="F35" s="41">
        <f t="shared" si="4"/>
        <v>-10.91945612975586</v>
      </c>
      <c r="G35" s="42" t="s">
        <v>119</v>
      </c>
      <c r="H35" s="43" t="str">
        <f t="shared" si="5"/>
        <v>Yes</v>
      </c>
      <c r="I35" s="43" t="str">
        <f t="shared" si="6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1:35" s="45" customFormat="1" ht="15.75" customHeight="1">
      <c r="A36" s="38" t="s">
        <v>26</v>
      </c>
      <c r="B36" s="48">
        <v>23.328704622</v>
      </c>
      <c r="C36" s="53">
        <v>23.491853808999998</v>
      </c>
      <c r="D36" s="53">
        <v>20.784708249000001</v>
      </c>
      <c r="E36" s="41">
        <f t="shared" si="4"/>
        <v>0.6993495337333967</v>
      </c>
      <c r="F36" s="41">
        <f t="shared" si="4"/>
        <v>-11.523763011682197</v>
      </c>
      <c r="G36" s="42" t="s">
        <v>119</v>
      </c>
      <c r="H36" s="43" t="str">
        <f t="shared" si="5"/>
        <v>Yes</v>
      </c>
      <c r="I36" s="43" t="str">
        <f t="shared" si="6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</row>
    <row r="37" spans="1:35" s="45" customFormat="1" ht="15.75" customHeight="1">
      <c r="A37" s="38" t="s">
        <v>27</v>
      </c>
      <c r="B37" s="48">
        <v>76.195199364999993</v>
      </c>
      <c r="C37" s="53">
        <v>75.583443416999998</v>
      </c>
      <c r="D37" s="53">
        <v>78.450704224999996</v>
      </c>
      <c r="E37" s="41">
        <f t="shared" si="4"/>
        <v>-0.80287990988708335</v>
      </c>
      <c r="F37" s="41">
        <f t="shared" si="4"/>
        <v>3.7935038129727521</v>
      </c>
      <c r="G37" s="42" t="s">
        <v>119</v>
      </c>
      <c r="H37" s="43" t="str">
        <f t="shared" si="5"/>
        <v>Yes</v>
      </c>
      <c r="I37" s="43" t="str">
        <f t="shared" si="6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</row>
    <row r="38" spans="1:35" s="45" customFormat="1" ht="15.75" customHeight="1">
      <c r="A38" s="38" t="s">
        <v>28</v>
      </c>
      <c r="B38" s="48">
        <v>100</v>
      </c>
      <c r="C38" s="53">
        <v>99.625715544000002</v>
      </c>
      <c r="D38" s="53">
        <v>99.818913480999996</v>
      </c>
      <c r="E38" s="41">
        <f t="shared" si="4"/>
        <v>-0.37428445599999804</v>
      </c>
      <c r="F38" s="41">
        <f t="shared" si="4"/>
        <v>0.19392376350327661</v>
      </c>
      <c r="G38" s="42" t="s">
        <v>119</v>
      </c>
      <c r="H38" s="43" t="str">
        <f t="shared" si="5"/>
        <v>Yes</v>
      </c>
      <c r="I38" s="43" t="str">
        <f t="shared" si="6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</row>
    <row r="39" spans="1:35" s="45" customFormat="1" ht="15.75" customHeight="1">
      <c r="A39" s="38" t="s">
        <v>29</v>
      </c>
      <c r="B39" s="48">
        <v>100</v>
      </c>
      <c r="C39" s="53">
        <v>99.625715544000002</v>
      </c>
      <c r="D39" s="53">
        <v>99.818913480999996</v>
      </c>
      <c r="E39" s="41">
        <f t="shared" si="4"/>
        <v>-0.37428445599999804</v>
      </c>
      <c r="F39" s="41">
        <f t="shared" si="4"/>
        <v>0.19392376350327661</v>
      </c>
      <c r="G39" s="42" t="s">
        <v>119</v>
      </c>
      <c r="H39" s="43" t="str">
        <f t="shared" si="5"/>
        <v>Yes</v>
      </c>
      <c r="I39" s="43" t="str">
        <f t="shared" si="6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</row>
    <row r="40" spans="1:35" s="45" customFormat="1" ht="15.75" customHeight="1">
      <c r="A40" s="38" t="s">
        <v>30</v>
      </c>
      <c r="B40" s="48">
        <v>100</v>
      </c>
      <c r="C40" s="53">
        <v>99.625715544000002</v>
      </c>
      <c r="D40" s="53">
        <v>99.818913480999996</v>
      </c>
      <c r="E40" s="41">
        <f t="shared" si="4"/>
        <v>-0.37428445599999804</v>
      </c>
      <c r="F40" s="41">
        <f t="shared" si="4"/>
        <v>0.19392376350327661</v>
      </c>
      <c r="G40" s="42" t="s">
        <v>119</v>
      </c>
      <c r="H40" s="43" t="str">
        <f t="shared" si="5"/>
        <v>Yes</v>
      </c>
      <c r="I40" s="43" t="str">
        <f t="shared" si="6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</row>
    <row r="41" spans="1:35" s="45" customFormat="1" ht="15.75" customHeight="1">
      <c r="A41" s="38" t="s">
        <v>31</v>
      </c>
      <c r="B41" s="48">
        <v>81.729815513000005</v>
      </c>
      <c r="C41" s="53">
        <v>83.201232937</v>
      </c>
      <c r="D41" s="53">
        <v>80.402414487000001</v>
      </c>
      <c r="E41" s="41">
        <f t="shared" si="4"/>
        <v>1.8003435034867417</v>
      </c>
      <c r="F41" s="41">
        <f t="shared" si="4"/>
        <v>-3.3639146334757624</v>
      </c>
      <c r="G41" s="42" t="s">
        <v>119</v>
      </c>
      <c r="H41" s="43" t="str">
        <f t="shared" si="5"/>
        <v>Yes</v>
      </c>
      <c r="I41" s="43" t="str">
        <f t="shared" si="6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</row>
    <row r="42" spans="1:35" s="45" customFormat="1" ht="15.75" customHeight="1">
      <c r="A42" s="38" t="s">
        <v>32</v>
      </c>
      <c r="B42" s="48">
        <v>100</v>
      </c>
      <c r="C42" s="53">
        <v>99.625715544000002</v>
      </c>
      <c r="D42" s="53">
        <v>99.818913480999996</v>
      </c>
      <c r="E42" s="41">
        <f t="shared" si="4"/>
        <v>-0.37428445599999804</v>
      </c>
      <c r="F42" s="41">
        <f t="shared" si="4"/>
        <v>0.19392376350327661</v>
      </c>
      <c r="G42" s="42" t="s">
        <v>119</v>
      </c>
      <c r="H42" s="43" t="str">
        <f t="shared" si="5"/>
        <v>Yes</v>
      </c>
      <c r="I42" s="43" t="str">
        <f t="shared" si="6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</row>
    <row r="43" spans="1:35" s="45" customFormat="1" ht="15.75" customHeight="1">
      <c r="A43" s="38" t="s">
        <v>33</v>
      </c>
      <c r="B43" s="48">
        <v>98.988295973000007</v>
      </c>
      <c r="C43" s="53">
        <v>96.235138704999997</v>
      </c>
      <c r="D43" s="53">
        <v>94.527162978000007</v>
      </c>
      <c r="E43" s="41">
        <f t="shared" si="4"/>
        <v>-2.7812957490963974</v>
      </c>
      <c r="F43" s="41">
        <f t="shared" si="4"/>
        <v>-1.7747942695189887</v>
      </c>
      <c r="G43" s="42" t="s">
        <v>119</v>
      </c>
      <c r="H43" s="43" t="str">
        <f t="shared" si="5"/>
        <v>Yes</v>
      </c>
      <c r="I43" s="43" t="str">
        <f t="shared" si="6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</row>
    <row r="44" spans="1:35" s="45" customFormat="1" ht="15.75" customHeight="1">
      <c r="A44" s="38" t="s">
        <v>34</v>
      </c>
      <c r="B44" s="48">
        <v>23.804800634999999</v>
      </c>
      <c r="C44" s="53">
        <v>24.042272127</v>
      </c>
      <c r="D44" s="53">
        <v>21.368209256</v>
      </c>
      <c r="E44" s="41">
        <f t="shared" si="4"/>
        <v>0.99757815930139992</v>
      </c>
      <c r="F44" s="41">
        <f t="shared" si="4"/>
        <v>-11.122338424898572</v>
      </c>
      <c r="G44" s="42" t="s">
        <v>119</v>
      </c>
      <c r="H44" s="43" t="str">
        <f t="shared" si="5"/>
        <v>Yes</v>
      </c>
      <c r="I44" s="43" t="str">
        <f t="shared" si="6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</row>
    <row r="45" spans="1:35" s="45" customFormat="1" ht="15.75" customHeight="1">
      <c r="A45" s="38" t="s">
        <v>35</v>
      </c>
      <c r="B45" s="48">
        <v>76.195199364999993</v>
      </c>
      <c r="C45" s="53">
        <v>75.583443416999998</v>
      </c>
      <c r="D45" s="53">
        <v>78.450704224999996</v>
      </c>
      <c r="E45" s="41">
        <f t="shared" si="4"/>
        <v>-0.80287990988708335</v>
      </c>
      <c r="F45" s="41">
        <f t="shared" si="4"/>
        <v>3.7935038129727521</v>
      </c>
      <c r="G45" s="42" t="s">
        <v>119</v>
      </c>
      <c r="H45" s="43" t="str">
        <f t="shared" si="5"/>
        <v>Yes</v>
      </c>
      <c r="I45" s="43" t="str">
        <f t="shared" si="6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</row>
    <row r="46" spans="1:35" s="37" customFormat="1" ht="15.75" customHeight="1">
      <c r="A46" s="31" t="s">
        <v>109</v>
      </c>
      <c r="B46" s="33" t="s">
        <v>95</v>
      </c>
      <c r="C46" s="57"/>
      <c r="D46" s="57"/>
      <c r="E46" s="80"/>
      <c r="F46" s="80"/>
      <c r="G46" s="58"/>
      <c r="H46" s="59"/>
      <c r="I46" s="59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1" t="s">
        <v>108</v>
      </c>
      <c r="B47" s="39">
        <v>0</v>
      </c>
      <c r="C47" s="64">
        <v>0</v>
      </c>
      <c r="D47" s="64">
        <v>0</v>
      </c>
      <c r="E47" s="41" t="str">
        <f t="shared" ref="E47:F47" si="7">IFERROR((C47-B47)*100/B47,"Div by 0")</f>
        <v>Div by 0</v>
      </c>
      <c r="F47" s="41" t="str">
        <f t="shared" si="7"/>
        <v>Div by 0</v>
      </c>
      <c r="G47" s="42" t="s">
        <v>120</v>
      </c>
      <c r="H47" s="43" t="str">
        <f>IF(E47="Div by 0","N/A",IF(G47="N/A","N/A",IF(AND((ABS(E47)&gt;ABS(VALUE(MID(G47,1,2)))),(B47&gt;=10)),"No",IF(AND((ABS(E47)&gt;ABS(VALUE(MID(G47,1,2)))),(C47&gt;=10)),"No","Yes"))))</f>
        <v>N/A</v>
      </c>
      <c r="I47" s="43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80" t="s">
        <v>95</v>
      </c>
      <c r="C48" s="57"/>
      <c r="D48" s="57"/>
      <c r="E48" s="32"/>
      <c r="F48" s="32"/>
      <c r="G48" s="58"/>
      <c r="H48" s="59"/>
      <c r="I48" s="59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</row>
    <row r="49" spans="1:32" s="45" customFormat="1" ht="15.75" customHeight="1">
      <c r="A49" s="38" t="s">
        <v>85</v>
      </c>
      <c r="B49" s="39">
        <v>5013</v>
      </c>
      <c r="C49" s="64">
        <v>4371</v>
      </c>
      <c r="D49" s="64">
        <v>4698</v>
      </c>
      <c r="E49" s="41">
        <f t="shared" ref="E49:F81" si="8">IFERROR((C49-B49)*100/B49,"Div by 0")</f>
        <v>-12.806702573309396</v>
      </c>
      <c r="F49" s="41">
        <f t="shared" si="8"/>
        <v>7.4811256005490732</v>
      </c>
      <c r="G49" s="42" t="s">
        <v>119</v>
      </c>
      <c r="H49" s="43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3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0" spans="1:32" s="45" customFormat="1" ht="15.75" customHeight="1">
      <c r="A50" s="38" t="s">
        <v>36</v>
      </c>
      <c r="B50" s="48">
        <v>37.622182326000001</v>
      </c>
      <c r="C50" s="53">
        <v>40.700068633999997</v>
      </c>
      <c r="D50" s="53">
        <v>37.122179651000003</v>
      </c>
      <c r="E50" s="41">
        <f t="shared" si="8"/>
        <v>8.1810413902356895</v>
      </c>
      <c r="F50" s="41">
        <f t="shared" si="8"/>
        <v>-8.7908671977302255</v>
      </c>
      <c r="G50" s="42" t="s">
        <v>119</v>
      </c>
      <c r="H50" s="43" t="str">
        <f t="shared" si="9"/>
        <v>Yes</v>
      </c>
      <c r="I50" s="43" t="str">
        <f t="shared" si="10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</row>
    <row r="51" spans="1:32" s="45" customFormat="1" ht="15.75" customHeight="1">
      <c r="A51" s="38" t="s">
        <v>37</v>
      </c>
      <c r="B51" s="48">
        <v>21.384400558999999</v>
      </c>
      <c r="C51" s="79">
        <v>23.838938458000001</v>
      </c>
      <c r="D51" s="79">
        <v>21.796509152999999</v>
      </c>
      <c r="E51" s="41">
        <f t="shared" si="8"/>
        <v>11.478170230808582</v>
      </c>
      <c r="F51" s="41">
        <f t="shared" si="8"/>
        <v>-8.5676185145508974</v>
      </c>
      <c r="G51" s="42" t="s">
        <v>119</v>
      </c>
      <c r="H51" s="43" t="str">
        <f t="shared" si="9"/>
        <v>Yes</v>
      </c>
      <c r="I51" s="43" t="str">
        <f t="shared" si="10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</row>
    <row r="52" spans="1:32" s="45" customFormat="1" ht="15.75" customHeight="1">
      <c r="A52" s="38" t="s">
        <v>86</v>
      </c>
      <c r="B52" s="48">
        <v>0.69818471969999996</v>
      </c>
      <c r="C52" s="53">
        <v>0.86936627769999997</v>
      </c>
      <c r="D52" s="53">
        <v>0.83014048529999995</v>
      </c>
      <c r="E52" s="41">
        <f t="shared" si="8"/>
        <v>24.51809000826519</v>
      </c>
      <c r="F52" s="41">
        <f t="shared" si="8"/>
        <v>-4.5119983839005098</v>
      </c>
      <c r="G52" s="42" t="s">
        <v>119</v>
      </c>
      <c r="H52" s="43" t="str">
        <f t="shared" si="9"/>
        <v>Yes</v>
      </c>
      <c r="I52" s="43" t="str">
        <f t="shared" si="10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</row>
    <row r="53" spans="1:32" s="45" customFormat="1" ht="15.75" customHeight="1">
      <c r="A53" s="38" t="s">
        <v>38</v>
      </c>
      <c r="B53" s="48">
        <v>1.0373030122</v>
      </c>
      <c r="C53" s="53">
        <v>0.20590253950000001</v>
      </c>
      <c r="D53" s="53">
        <v>0.14899957429999999</v>
      </c>
      <c r="E53" s="41">
        <f t="shared" si="8"/>
        <v>-80.150203259961188</v>
      </c>
      <c r="F53" s="41">
        <f t="shared" si="8"/>
        <v>-27.635873427389178</v>
      </c>
      <c r="G53" s="42" t="s">
        <v>119</v>
      </c>
      <c r="H53" s="43" t="str">
        <f t="shared" si="9"/>
        <v>Yes</v>
      </c>
      <c r="I53" s="43" t="str">
        <f t="shared" si="10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</row>
    <row r="54" spans="1:32" s="45" customFormat="1" ht="15.75" customHeight="1">
      <c r="A54" s="38" t="s">
        <v>39</v>
      </c>
      <c r="B54" s="48">
        <v>5.5854777577999997</v>
      </c>
      <c r="C54" s="53">
        <v>6.0169297644000004</v>
      </c>
      <c r="D54" s="53">
        <v>5.4065559813000004</v>
      </c>
      <c r="E54" s="41">
        <f t="shared" si="8"/>
        <v>7.7245318182045795</v>
      </c>
      <c r="F54" s="41">
        <f t="shared" si="8"/>
        <v>-10.144273026275979</v>
      </c>
      <c r="G54" s="42" t="s">
        <v>119</v>
      </c>
      <c r="H54" s="43" t="str">
        <f t="shared" si="9"/>
        <v>Yes</v>
      </c>
      <c r="I54" s="43" t="str">
        <f t="shared" si="10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</row>
    <row r="55" spans="1:32" s="45" customFormat="1" ht="15.75" customHeight="1">
      <c r="A55" s="38" t="s">
        <v>40</v>
      </c>
      <c r="B55" s="48">
        <v>1.99481348E-2</v>
      </c>
      <c r="C55" s="53">
        <v>2.2878059900000001E-2</v>
      </c>
      <c r="D55" s="53">
        <v>2.1285653500000001E-2</v>
      </c>
      <c r="E55" s="41">
        <f t="shared" si="8"/>
        <v>14.687714562666789</v>
      </c>
      <c r="F55" s="41">
        <f t="shared" si="8"/>
        <v>-6.96040838672688</v>
      </c>
      <c r="G55" s="42" t="s">
        <v>119</v>
      </c>
      <c r="H55" s="43" t="str">
        <f t="shared" si="9"/>
        <v>Yes</v>
      </c>
      <c r="I55" s="43" t="str">
        <f t="shared" si="10"/>
        <v>Yes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</row>
    <row r="56" spans="1:32" s="45" customFormat="1" ht="15.75" customHeight="1">
      <c r="A56" s="38" t="s">
        <v>41</v>
      </c>
      <c r="B56" s="48">
        <v>5.9844404499999997E-2</v>
      </c>
      <c r="C56" s="53">
        <v>4.5756119900000003E-2</v>
      </c>
      <c r="D56" s="53">
        <v>4.2571306900000001E-2</v>
      </c>
      <c r="E56" s="41">
        <f t="shared" si="8"/>
        <v>-23.541523585550916</v>
      </c>
      <c r="F56" s="41">
        <f t="shared" si="8"/>
        <v>-6.9604088086149138</v>
      </c>
      <c r="G56" s="42" t="s">
        <v>119</v>
      </c>
      <c r="H56" s="43" t="str">
        <f t="shared" si="9"/>
        <v>Yes</v>
      </c>
      <c r="I56" s="43" t="str">
        <f t="shared" si="10"/>
        <v>Yes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</row>
    <row r="57" spans="1:32" s="45" customFormat="1" ht="15.75" customHeight="1">
      <c r="A57" s="38" t="s">
        <v>42</v>
      </c>
      <c r="B57" s="48">
        <v>3.5707161379999999</v>
      </c>
      <c r="C57" s="53">
        <v>3.8892701899</v>
      </c>
      <c r="D57" s="53">
        <v>3.5334184759</v>
      </c>
      <c r="E57" s="41">
        <f t="shared" si="8"/>
        <v>8.9212930848775311</v>
      </c>
      <c r="F57" s="41">
        <f t="shared" si="8"/>
        <v>-9.1495755405244683</v>
      </c>
      <c r="G57" s="42" t="s">
        <v>119</v>
      </c>
      <c r="H57" s="43" t="str">
        <f t="shared" si="9"/>
        <v>Yes</v>
      </c>
      <c r="I57" s="43" t="str">
        <f t="shared" si="10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</row>
    <row r="58" spans="1:32" s="45" customFormat="1" ht="15.75" customHeight="1">
      <c r="A58" s="38" t="s">
        <v>43</v>
      </c>
      <c r="B58" s="48">
        <v>0.19948134849999999</v>
      </c>
      <c r="C58" s="53">
        <v>0.25165865929999998</v>
      </c>
      <c r="D58" s="53">
        <v>0.19157088119999999</v>
      </c>
      <c r="E58" s="41">
        <f t="shared" si="8"/>
        <v>26.156485903242221</v>
      </c>
      <c r="F58" s="41">
        <f t="shared" si="8"/>
        <v>-23.876698011161977</v>
      </c>
      <c r="G58" s="42" t="s">
        <v>119</v>
      </c>
      <c r="H58" s="43" t="str">
        <f t="shared" si="9"/>
        <v>Yes</v>
      </c>
      <c r="I58" s="43" t="str">
        <f t="shared" si="10"/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</row>
    <row r="59" spans="1:32" s="45" customFormat="1" ht="15.75" customHeight="1">
      <c r="A59" s="38" t="s">
        <v>44</v>
      </c>
      <c r="B59" s="48">
        <v>0</v>
      </c>
      <c r="C59" s="53">
        <v>0</v>
      </c>
      <c r="D59" s="53">
        <v>0</v>
      </c>
      <c r="E59" s="41" t="str">
        <f t="shared" si="8"/>
        <v>Div by 0</v>
      </c>
      <c r="F59" s="41" t="str">
        <f t="shared" si="8"/>
        <v>Div by 0</v>
      </c>
      <c r="G59" s="42" t="s">
        <v>119</v>
      </c>
      <c r="H59" s="43" t="str">
        <f t="shared" si="9"/>
        <v>N/A</v>
      </c>
      <c r="I59" s="43" t="str">
        <f t="shared" si="10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</row>
    <row r="60" spans="1:32" s="45" customFormat="1" ht="15.75" customHeight="1">
      <c r="A60" s="38" t="s">
        <v>45</v>
      </c>
      <c r="B60" s="48">
        <v>2.4137243168000002</v>
      </c>
      <c r="C60" s="53">
        <v>3.2258064516</v>
      </c>
      <c r="D60" s="53">
        <v>2.9161345252999999</v>
      </c>
      <c r="E60" s="41">
        <f t="shared" si="8"/>
        <v>33.644361501756727</v>
      </c>
      <c r="F60" s="41">
        <f t="shared" si="8"/>
        <v>-9.5998297153384016</v>
      </c>
      <c r="G60" s="42" t="s">
        <v>119</v>
      </c>
      <c r="H60" s="43" t="str">
        <f t="shared" si="9"/>
        <v>Yes</v>
      </c>
      <c r="I60" s="43" t="str">
        <f t="shared" si="10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</row>
    <row r="61" spans="1:32" s="45" customFormat="1" ht="15.75" customHeight="1">
      <c r="A61" s="38" t="s">
        <v>46</v>
      </c>
      <c r="B61" s="48">
        <v>0.33911829240000002</v>
      </c>
      <c r="C61" s="53">
        <v>0.41180507890000001</v>
      </c>
      <c r="D61" s="53">
        <v>0.42571306939999998</v>
      </c>
      <c r="E61" s="41">
        <f t="shared" si="8"/>
        <v>21.434050633359462</v>
      </c>
      <c r="F61" s="41">
        <f t="shared" si="8"/>
        <v>3.3773236933236781</v>
      </c>
      <c r="G61" s="42" t="s">
        <v>119</v>
      </c>
      <c r="H61" s="43" t="str">
        <f t="shared" si="9"/>
        <v>Yes</v>
      </c>
      <c r="I61" s="43" t="str">
        <f t="shared" si="10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</row>
    <row r="62" spans="1:32" s="45" customFormat="1" ht="15.75" customHeight="1">
      <c r="A62" s="38" t="s">
        <v>87</v>
      </c>
      <c r="B62" s="48">
        <v>0.67823658490000005</v>
      </c>
      <c r="C62" s="53">
        <v>0.57195149850000004</v>
      </c>
      <c r="D62" s="53">
        <v>0.48957002979999997</v>
      </c>
      <c r="E62" s="41">
        <f t="shared" si="8"/>
        <v>-15.670798179616156</v>
      </c>
      <c r="F62" s="41">
        <f t="shared" si="8"/>
        <v>-14.403575987833531</v>
      </c>
      <c r="G62" s="42" t="s">
        <v>119</v>
      </c>
      <c r="H62" s="43" t="str">
        <f t="shared" si="9"/>
        <v>Yes</v>
      </c>
      <c r="I62" s="43" t="str">
        <f t="shared" si="10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</row>
    <row r="63" spans="1:32" s="45" customFormat="1" ht="15.75" customHeight="1">
      <c r="A63" s="38" t="s">
        <v>88</v>
      </c>
      <c r="B63" s="48">
        <v>0.59844404549999997</v>
      </c>
      <c r="C63" s="53">
        <v>0.61770761839999999</v>
      </c>
      <c r="D63" s="53">
        <v>0.59599829709999996</v>
      </c>
      <c r="E63" s="41">
        <f t="shared" si="8"/>
        <v>3.2189430314918268</v>
      </c>
      <c r="F63" s="41">
        <f t="shared" si="8"/>
        <v>-3.5144979037545294</v>
      </c>
      <c r="G63" s="42" t="s">
        <v>119</v>
      </c>
      <c r="H63" s="43" t="str">
        <f t="shared" si="9"/>
        <v>Yes</v>
      </c>
      <c r="I63" s="43" t="str">
        <f t="shared" si="10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</row>
    <row r="64" spans="1:32" s="45" customFormat="1" ht="15.75" customHeight="1">
      <c r="A64" s="38" t="s">
        <v>89</v>
      </c>
      <c r="B64" s="48">
        <v>0.25932575299999999</v>
      </c>
      <c r="C64" s="53">
        <v>0.34317089909999998</v>
      </c>
      <c r="D64" s="53">
        <v>0.34057045549999998</v>
      </c>
      <c r="E64" s="41">
        <f t="shared" si="8"/>
        <v>32.331978266732335</v>
      </c>
      <c r="F64" s="41">
        <f t="shared" si="8"/>
        <v>-0.75776926505712616</v>
      </c>
      <c r="G64" s="42" t="s">
        <v>119</v>
      </c>
      <c r="H64" s="43" t="str">
        <f t="shared" si="9"/>
        <v>Yes</v>
      </c>
      <c r="I64" s="43" t="str">
        <f t="shared" si="10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</row>
    <row r="65" spans="1:32" s="45" customFormat="1" ht="15.75" customHeight="1">
      <c r="A65" s="38" t="s">
        <v>90</v>
      </c>
      <c r="B65" s="48">
        <v>0.27927388790000002</v>
      </c>
      <c r="C65" s="53">
        <v>0.34317089909999998</v>
      </c>
      <c r="D65" s="53">
        <v>0.31928480199999998</v>
      </c>
      <c r="E65" s="41">
        <f t="shared" si="8"/>
        <v>22.879694081130726</v>
      </c>
      <c r="F65" s="41">
        <f t="shared" si="8"/>
        <v>-6.960408695097307</v>
      </c>
      <c r="G65" s="42" t="s">
        <v>119</v>
      </c>
      <c r="H65" s="43" t="str">
        <f t="shared" si="9"/>
        <v>Yes</v>
      </c>
      <c r="I65" s="43" t="str">
        <f t="shared" si="10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</row>
    <row r="66" spans="1:32" s="45" customFormat="1" ht="15.75" customHeight="1">
      <c r="A66" s="38" t="s">
        <v>47</v>
      </c>
      <c r="B66" s="48">
        <v>0</v>
      </c>
      <c r="C66" s="53">
        <v>0</v>
      </c>
      <c r="D66" s="53">
        <v>2.1285653500000001E-2</v>
      </c>
      <c r="E66" s="41" t="str">
        <f t="shared" si="8"/>
        <v>Div by 0</v>
      </c>
      <c r="F66" s="41" t="str">
        <f t="shared" si="8"/>
        <v>Div by 0</v>
      </c>
      <c r="G66" s="42" t="s">
        <v>119</v>
      </c>
      <c r="H66" s="43" t="str">
        <f t="shared" si="9"/>
        <v>N/A</v>
      </c>
      <c r="I66" s="43" t="str">
        <f t="shared" si="10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</row>
    <row r="67" spans="1:32" s="45" customFormat="1" ht="15.75" customHeight="1">
      <c r="A67" s="38" t="s">
        <v>91</v>
      </c>
      <c r="B67" s="48">
        <v>9.9740674200000004E-2</v>
      </c>
      <c r="C67" s="53">
        <v>4.5756119900000003E-2</v>
      </c>
      <c r="D67" s="53">
        <v>4.2571306900000001E-2</v>
      </c>
      <c r="E67" s="41">
        <f t="shared" si="8"/>
        <v>-54.124914166662009</v>
      </c>
      <c r="F67" s="41">
        <f t="shared" si="8"/>
        <v>-6.9604088086149138</v>
      </c>
      <c r="G67" s="42" t="s">
        <v>119</v>
      </c>
      <c r="H67" s="43" t="str">
        <f t="shared" si="9"/>
        <v>Yes</v>
      </c>
      <c r="I67" s="43" t="str">
        <f t="shared" si="10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</row>
    <row r="68" spans="1:32" s="45" customFormat="1" ht="15.75" customHeight="1">
      <c r="A68" s="38" t="s">
        <v>116</v>
      </c>
      <c r="B68" s="48">
        <v>0.39896269699999998</v>
      </c>
      <c r="C68" s="53">
        <v>0</v>
      </c>
      <c r="D68" s="53">
        <v>0</v>
      </c>
      <c r="E68" s="41">
        <f t="shared" si="8"/>
        <v>-100</v>
      </c>
      <c r="F68" s="41" t="str">
        <f t="shared" si="8"/>
        <v>Div by 0</v>
      </c>
      <c r="G68" s="42" t="s">
        <v>119</v>
      </c>
      <c r="H68" s="43" t="str">
        <f t="shared" si="9"/>
        <v>Yes</v>
      </c>
      <c r="I68" s="43" t="str">
        <f t="shared" si="10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</row>
    <row r="69" spans="1:32" s="45" customFormat="1" ht="15.75" customHeight="1">
      <c r="A69" s="38" t="s">
        <v>48</v>
      </c>
      <c r="B69" s="48">
        <v>62.377817673999999</v>
      </c>
      <c r="C69" s="53">
        <v>59.299931366000003</v>
      </c>
      <c r="D69" s="53">
        <v>62.877820348999997</v>
      </c>
      <c r="E69" s="41">
        <f t="shared" si="8"/>
        <v>-4.9342641707757355</v>
      </c>
      <c r="F69" s="41">
        <f t="shared" si="8"/>
        <v>6.033546583582388</v>
      </c>
      <c r="G69" s="42" t="s">
        <v>119</v>
      </c>
      <c r="H69" s="43" t="str">
        <f t="shared" si="9"/>
        <v>Yes</v>
      </c>
      <c r="I69" s="43" t="str">
        <f t="shared" si="10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</row>
    <row r="70" spans="1:32" s="45" customFormat="1" ht="15.75" customHeight="1">
      <c r="A70" s="38" t="s">
        <v>49</v>
      </c>
      <c r="B70" s="48">
        <v>12.467584281000001</v>
      </c>
      <c r="C70" s="53">
        <v>7.5726378402999996</v>
      </c>
      <c r="D70" s="53">
        <v>9.7488292890999997</v>
      </c>
      <c r="E70" s="41">
        <f t="shared" si="8"/>
        <v>-39.261386411156366</v>
      </c>
      <c r="F70" s="41">
        <f t="shared" si="8"/>
        <v>28.737561397941981</v>
      </c>
      <c r="G70" s="42" t="s">
        <v>119</v>
      </c>
      <c r="H70" s="43" t="str">
        <f t="shared" si="9"/>
        <v>No</v>
      </c>
      <c r="I70" s="43" t="str">
        <f t="shared" si="10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</row>
    <row r="71" spans="1:32" s="45" customFormat="1" ht="15.75" customHeight="1">
      <c r="A71" s="38" t="s">
        <v>50</v>
      </c>
      <c r="B71" s="48">
        <v>5.4657889487000002</v>
      </c>
      <c r="C71" s="53">
        <v>4.7128803476999996</v>
      </c>
      <c r="D71" s="53">
        <v>5.2362707535000004</v>
      </c>
      <c r="E71" s="41">
        <f t="shared" si="8"/>
        <v>-13.774929988452531</v>
      </c>
      <c r="F71" s="41">
        <f t="shared" si="8"/>
        <v>11.105531377545539</v>
      </c>
      <c r="G71" s="42" t="s">
        <v>119</v>
      </c>
      <c r="H71" s="43" t="str">
        <f t="shared" si="9"/>
        <v>Yes</v>
      </c>
      <c r="I71" s="43" t="str">
        <f t="shared" si="10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</row>
    <row r="72" spans="1:32" s="45" customFormat="1" ht="15.75" customHeight="1">
      <c r="A72" s="38" t="s">
        <v>51</v>
      </c>
      <c r="B72" s="48">
        <v>0.1396369439</v>
      </c>
      <c r="C72" s="53">
        <v>0</v>
      </c>
      <c r="D72" s="53">
        <v>0</v>
      </c>
      <c r="E72" s="41">
        <f t="shared" si="8"/>
        <v>-100</v>
      </c>
      <c r="F72" s="41" t="str">
        <f t="shared" si="8"/>
        <v>Div by 0</v>
      </c>
      <c r="G72" s="42" t="s">
        <v>119</v>
      </c>
      <c r="H72" s="43" t="str">
        <f t="shared" si="9"/>
        <v>Yes</v>
      </c>
      <c r="I72" s="43" t="str">
        <f t="shared" si="10"/>
        <v>N/A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</row>
    <row r="73" spans="1:32" s="45" customFormat="1" ht="15.75" customHeight="1">
      <c r="A73" s="38" t="s">
        <v>52</v>
      </c>
      <c r="B73" s="48">
        <v>10.452822661000001</v>
      </c>
      <c r="C73" s="53">
        <v>7.5268817203999996</v>
      </c>
      <c r="D73" s="53">
        <v>11.260110685000001</v>
      </c>
      <c r="E73" s="41">
        <f t="shared" si="8"/>
        <v>-27.991873922407887</v>
      </c>
      <c r="F73" s="41">
        <f t="shared" si="8"/>
        <v>49.59861338702698</v>
      </c>
      <c r="G73" s="42" t="s">
        <v>119</v>
      </c>
      <c r="H73" s="43" t="str">
        <f t="shared" si="9"/>
        <v>Yes</v>
      </c>
      <c r="I73" s="43" t="str">
        <f t="shared" si="10"/>
        <v>No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</row>
    <row r="74" spans="1:32" s="45" customFormat="1" ht="15.75" customHeight="1">
      <c r="A74" s="38" t="s">
        <v>53</v>
      </c>
      <c r="B74" s="48">
        <v>2.7727907440999999</v>
      </c>
      <c r="C74" s="53">
        <v>4.0951727293999998</v>
      </c>
      <c r="D74" s="53">
        <v>3.9165602383999998</v>
      </c>
      <c r="E74" s="41">
        <f t="shared" si="8"/>
        <v>47.691373325368701</v>
      </c>
      <c r="F74" s="41">
        <f t="shared" si="8"/>
        <v>-4.3615374198433194</v>
      </c>
      <c r="G74" s="42" t="s">
        <v>119</v>
      </c>
      <c r="H74" s="43" t="str">
        <f t="shared" si="9"/>
        <v>Yes</v>
      </c>
      <c r="I74" s="43" t="str">
        <f t="shared" si="10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</row>
    <row r="75" spans="1:32" s="45" customFormat="1" ht="15.75" customHeight="1">
      <c r="A75" s="38" t="s">
        <v>54</v>
      </c>
      <c r="B75" s="48">
        <v>0.27927388790000002</v>
      </c>
      <c r="C75" s="53">
        <v>0.16014641960000001</v>
      </c>
      <c r="D75" s="53">
        <v>0.14899957429999999</v>
      </c>
      <c r="E75" s="41">
        <f t="shared" si="8"/>
        <v>-42.656142754977559</v>
      </c>
      <c r="F75" s="41">
        <f t="shared" si="8"/>
        <v>-6.9604086859023431</v>
      </c>
      <c r="G75" s="42" t="s">
        <v>119</v>
      </c>
      <c r="H75" s="43" t="str">
        <f t="shared" si="9"/>
        <v>Yes</v>
      </c>
      <c r="I75" s="43" t="str">
        <f t="shared" si="10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</row>
    <row r="76" spans="1:32" s="45" customFormat="1" ht="15.75" customHeight="1">
      <c r="A76" s="38" t="s">
        <v>55</v>
      </c>
      <c r="B76" s="48">
        <v>4.2290045880999996</v>
      </c>
      <c r="C76" s="53">
        <v>4.8959048272999999</v>
      </c>
      <c r="D76" s="53">
        <v>4.5338441889999999</v>
      </c>
      <c r="E76" s="41">
        <f t="shared" si="8"/>
        <v>15.7696740522957</v>
      </c>
      <c r="F76" s="41">
        <f t="shared" si="8"/>
        <v>-7.3951731308402442</v>
      </c>
      <c r="G76" s="42" t="s">
        <v>119</v>
      </c>
      <c r="H76" s="43" t="str">
        <f t="shared" si="9"/>
        <v>Yes</v>
      </c>
      <c r="I76" s="43" t="str">
        <f t="shared" si="10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</row>
    <row r="77" spans="1:32" s="45" customFormat="1" ht="15.75" customHeight="1">
      <c r="A77" s="38" t="s">
        <v>56</v>
      </c>
      <c r="B77" s="48">
        <v>1.99481348E-2</v>
      </c>
      <c r="C77" s="53">
        <v>2.2878059900000001E-2</v>
      </c>
      <c r="D77" s="53">
        <v>2.1285653500000001E-2</v>
      </c>
      <c r="E77" s="41">
        <f t="shared" si="8"/>
        <v>14.687714562666789</v>
      </c>
      <c r="F77" s="41">
        <f t="shared" si="8"/>
        <v>-6.96040838672688</v>
      </c>
      <c r="G77" s="42" t="s">
        <v>119</v>
      </c>
      <c r="H77" s="43" t="str">
        <f t="shared" si="9"/>
        <v>Yes</v>
      </c>
      <c r="I77" s="43" t="str">
        <f t="shared" si="10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</row>
    <row r="78" spans="1:32" s="45" customFormat="1" ht="15.75" customHeight="1">
      <c r="A78" s="38" t="s">
        <v>57</v>
      </c>
      <c r="B78" s="48">
        <v>0</v>
      </c>
      <c r="C78" s="53">
        <v>0</v>
      </c>
      <c r="D78" s="53">
        <v>0</v>
      </c>
      <c r="E78" s="41" t="str">
        <f t="shared" si="8"/>
        <v>Div by 0</v>
      </c>
      <c r="F78" s="41" t="str">
        <f t="shared" si="8"/>
        <v>Div by 0</v>
      </c>
      <c r="G78" s="42" t="s">
        <v>119</v>
      </c>
      <c r="H78" s="43" t="str">
        <f t="shared" si="9"/>
        <v>N/A</v>
      </c>
      <c r="I78" s="43" t="str">
        <f t="shared" si="10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</row>
    <row r="79" spans="1:32" s="45" customFormat="1" ht="15.75" customHeight="1">
      <c r="A79" s="38" t="s">
        <v>58</v>
      </c>
      <c r="B79" s="48">
        <v>22.661081189000001</v>
      </c>
      <c r="C79" s="53">
        <v>25.897963853</v>
      </c>
      <c r="D79" s="53">
        <v>23.903788846000001</v>
      </c>
      <c r="E79" s="41">
        <f t="shared" si="8"/>
        <v>14.283884502259438</v>
      </c>
      <c r="F79" s="41">
        <f t="shared" si="8"/>
        <v>-7.7001227521946491</v>
      </c>
      <c r="G79" s="42" t="s">
        <v>119</v>
      </c>
      <c r="H79" s="43" t="str">
        <f t="shared" si="9"/>
        <v>Yes</v>
      </c>
      <c r="I79" s="43" t="str">
        <f t="shared" si="10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</row>
    <row r="80" spans="1:32" s="45" customFormat="1" ht="15.75" customHeight="1">
      <c r="A80" s="38" t="s">
        <v>59</v>
      </c>
      <c r="B80" s="48">
        <v>3.8898862956000002</v>
      </c>
      <c r="C80" s="53">
        <v>4.4154655685000002</v>
      </c>
      <c r="D80" s="53">
        <v>4.1081311196000003</v>
      </c>
      <c r="E80" s="41">
        <f t="shared" si="8"/>
        <v>13.511430231122768</v>
      </c>
      <c r="F80" s="41">
        <f t="shared" si="8"/>
        <v>-6.960408684704249</v>
      </c>
      <c r="G80" s="42" t="s">
        <v>119</v>
      </c>
      <c r="H80" s="43" t="str">
        <f t="shared" si="9"/>
        <v>Yes</v>
      </c>
      <c r="I80" s="43" t="str">
        <f t="shared" si="10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</row>
    <row r="81" spans="1:33" s="45" customFormat="1" ht="15.75" customHeight="1">
      <c r="A81" s="38" t="s">
        <v>60</v>
      </c>
      <c r="B81" s="48">
        <v>0</v>
      </c>
      <c r="C81" s="53">
        <v>0</v>
      </c>
      <c r="D81" s="53">
        <v>0</v>
      </c>
      <c r="E81" s="41" t="str">
        <f t="shared" si="8"/>
        <v>Div by 0</v>
      </c>
      <c r="F81" s="41" t="str">
        <f t="shared" si="8"/>
        <v>Div by 0</v>
      </c>
      <c r="G81" s="42" t="s">
        <v>120</v>
      </c>
      <c r="H81" s="43" t="str">
        <f t="shared" si="9"/>
        <v>N/A</v>
      </c>
      <c r="I81" s="43" t="str">
        <f t="shared" si="10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</row>
    <row r="82" spans="1:33" s="60" customFormat="1" ht="15.75" customHeight="1">
      <c r="A82" s="31" t="s">
        <v>61</v>
      </c>
      <c r="B82" s="57" t="s">
        <v>95</v>
      </c>
      <c r="C82" s="57"/>
      <c r="D82" s="57"/>
      <c r="E82" s="78"/>
      <c r="F82" s="78"/>
      <c r="G82" s="58"/>
      <c r="H82" s="59"/>
      <c r="I82" s="59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</row>
    <row r="83" spans="1:33" s="45" customFormat="1" ht="15.75" customHeight="1">
      <c r="A83" s="38" t="s">
        <v>92</v>
      </c>
      <c r="B83" s="39">
        <v>1200</v>
      </c>
      <c r="C83" s="64">
        <v>1092</v>
      </c>
      <c r="D83" s="64">
        <v>1062</v>
      </c>
      <c r="E83" s="41">
        <f t="shared" ref="E83:F86" si="11">IFERROR((C83-B83)*100/B83,"Div by 0")</f>
        <v>-9</v>
      </c>
      <c r="F83" s="41">
        <f t="shared" si="11"/>
        <v>-2.7472527472527473</v>
      </c>
      <c r="G83" s="42" t="s">
        <v>119</v>
      </c>
      <c r="H83" s="43" t="str">
        <f>IF(E83="Div by 0","N/A",IF(G83="N/A","N/A",IF(AND((ABS(E83)&gt;ABS(VALUE(MID(G83,1,2)))),(B83&gt;=10)),"No",IF(AND((ABS(E83)&gt;ABS(VALUE(MID(G83,1,2)))),(C83&gt;=10)),"No","Yes"))))</f>
        <v>Yes</v>
      </c>
      <c r="I83" s="43" t="str">
        <f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</row>
    <row r="84" spans="1:33" s="45" customFormat="1" ht="15.75" customHeight="1">
      <c r="A84" s="38" t="s">
        <v>62</v>
      </c>
      <c r="B84" s="48">
        <v>54.25</v>
      </c>
      <c r="C84" s="53">
        <v>58.241758242000003</v>
      </c>
      <c r="D84" s="53">
        <v>58.003766478000003</v>
      </c>
      <c r="E84" s="41">
        <f t="shared" si="11"/>
        <v>7.3580797087557661</v>
      </c>
      <c r="F84" s="41">
        <f t="shared" si="11"/>
        <v>-0.40862736837566266</v>
      </c>
      <c r="G84" s="42" t="s">
        <v>119</v>
      </c>
      <c r="H84" s="43" t="str">
        <f>IF(E84="Div by 0","N/A",IF(G84="N/A","N/A",IF(AND((ABS(E84)&gt;ABS(VALUE(MID(G84,1,2)))),(B84&gt;=10)),"No",IF(AND((ABS(E84)&gt;ABS(VALUE(MID(G84,1,2)))),(C84&gt;=10)),"No","Yes"))))</f>
        <v>Yes</v>
      </c>
      <c r="I84" s="43" t="str">
        <f>IF(F84="Div by 0","N/A",IF(G84="N/A","N/A",IF(AND((ABS(F84)&gt;ABS(VALUE(MID(G84,1,2)))),(C84&gt;=10)),"No",IF(AND((ABS(F84)&gt;ABS(VALUE(MID(G84,1,2)))),(D84&gt;=10)),"No","Yes"))))</f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</row>
    <row r="85" spans="1:33" s="45" customFormat="1" ht="15.75" customHeight="1">
      <c r="A85" s="38" t="s">
        <v>63</v>
      </c>
      <c r="B85" s="48">
        <v>36.333333332999999</v>
      </c>
      <c r="C85" s="53">
        <v>35.347985348000002</v>
      </c>
      <c r="D85" s="53">
        <v>35.875706215000001</v>
      </c>
      <c r="E85" s="41">
        <f t="shared" si="11"/>
        <v>-2.7119669312175332</v>
      </c>
      <c r="F85" s="41">
        <f t="shared" si="11"/>
        <v>1.4929305356574103</v>
      </c>
      <c r="G85" s="42" t="s">
        <v>119</v>
      </c>
      <c r="H85" s="43" t="str">
        <f>IF(E85="Div by 0","N/A",IF(G85="N/A","N/A",IF(AND((ABS(E85)&gt;ABS(VALUE(MID(G85,1,2)))),(B85&gt;=10)),"No",IF(AND((ABS(E85)&gt;ABS(VALUE(MID(G85,1,2)))),(C85&gt;=10)),"No","Yes"))))</f>
        <v>Yes</v>
      </c>
      <c r="I85" s="43" t="str">
        <f>IF(F85="Div by 0","N/A",IF(G85="N/A","N/A",IF(AND((ABS(F85)&gt;ABS(VALUE(MID(G85,1,2)))),(C85&gt;=10)),"No",IF(AND((ABS(F85)&gt;ABS(VALUE(MID(G85,1,2)))),(D85&gt;=10)),"No","Yes"))))</f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</row>
    <row r="86" spans="1:33" s="45" customFormat="1" ht="15.75" customHeight="1">
      <c r="A86" s="38" t="s">
        <v>64</v>
      </c>
      <c r="B86" s="48">
        <v>9.4166666666999994</v>
      </c>
      <c r="C86" s="53">
        <v>6.4102564102999997</v>
      </c>
      <c r="D86" s="53">
        <v>6.1205273069999997</v>
      </c>
      <c r="E86" s="41">
        <f t="shared" si="11"/>
        <v>-31.926480598825037</v>
      </c>
      <c r="F86" s="41">
        <f t="shared" si="11"/>
        <v>-4.5197740114492664</v>
      </c>
      <c r="G86" s="42" t="s">
        <v>120</v>
      </c>
      <c r="H86" s="43" t="str">
        <f>IF(E86="Div by 0","N/A",IF(G86="N/A","N/A",IF(AND((ABS(E86)&gt;ABS(VALUE(MID(G86,1,2)))),(B86&gt;=10)),"No",IF(AND((ABS(E86)&gt;ABS(VALUE(MID(G86,1,2)))),(C86&gt;=10)),"No","Yes"))))</f>
        <v>N/A</v>
      </c>
      <c r="I86" s="43" t="str">
        <f>IF(F86="Div by 0","N/A",IF(G86="N/A","N/A",IF(AND((ABS(F86)&gt;ABS(VALUE(MID(G86,1,2)))),(C86&gt;=10)),"No",IF(AND((ABS(F86)&gt;ABS(VALUE(MID(G86,1,2)))),(D86&gt;=10)),"No","Yes"))))</f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</row>
    <row r="87" spans="1:33" s="37" customFormat="1" ht="15.75" customHeight="1">
      <c r="A87" s="31" t="s">
        <v>93</v>
      </c>
      <c r="B87" s="80" t="s">
        <v>95</v>
      </c>
      <c r="C87" s="57"/>
      <c r="D87" s="57"/>
      <c r="E87" s="32"/>
      <c r="F87" s="32"/>
      <c r="G87" s="58"/>
      <c r="H87" s="59"/>
      <c r="I87" s="59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3" s="45" customFormat="1" ht="15.75" customHeight="1">
      <c r="A88" s="38" t="s">
        <v>94</v>
      </c>
      <c r="B88" s="39">
        <v>3841</v>
      </c>
      <c r="C88" s="64">
        <v>3433</v>
      </c>
      <c r="D88" s="64">
        <v>3899</v>
      </c>
      <c r="E88" s="41">
        <f t="shared" ref="E88:F91" si="12">IFERROR((C88-B88)*100/B88,"Div by 0")</f>
        <v>-10.622233793283</v>
      </c>
      <c r="F88" s="41">
        <f t="shared" si="12"/>
        <v>13.574133411010777</v>
      </c>
      <c r="G88" s="42" t="s">
        <v>119</v>
      </c>
      <c r="H88" s="43" t="str">
        <f>IF(E88="Div by 0","N/A",IF(G88="N/A","N/A",IF(AND((ABS(E88)&gt;ABS(VALUE(MID(G88,1,2)))),(B88&gt;=10)),"No",IF(AND((ABS(E88)&gt;ABS(VALUE(MID(G88,1,2)))),(C88&gt;=10)),"No","Yes"))))</f>
        <v>Yes</v>
      </c>
      <c r="I88" s="43" t="str">
        <f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</row>
    <row r="89" spans="1:33" s="45" customFormat="1" ht="15.75" customHeight="1">
      <c r="A89" s="38" t="s">
        <v>65</v>
      </c>
      <c r="B89" s="48">
        <v>13.251757355000001</v>
      </c>
      <c r="C89" s="53">
        <v>14.681036993999999</v>
      </c>
      <c r="D89" s="53">
        <v>13.02898179</v>
      </c>
      <c r="E89" s="41">
        <f t="shared" si="12"/>
        <v>10.785585645067064</v>
      </c>
      <c r="F89" s="41">
        <f t="shared" si="12"/>
        <v>-11.252987133505481</v>
      </c>
      <c r="G89" s="42" t="s">
        <v>119</v>
      </c>
      <c r="H89" s="43" t="str">
        <f>IF(E89="Div by 0","N/A",IF(G89="N/A","N/A",IF(AND((ABS(E89)&gt;ABS(VALUE(MID(G89,1,2)))),(B89&gt;=10)),"No",IF(AND((ABS(E89)&gt;ABS(VALUE(MID(G89,1,2)))),(C89&gt;=10)),"No","Yes"))))</f>
        <v>Yes</v>
      </c>
      <c r="I89" s="43" t="str">
        <f>IF(F89="Div by 0","N/A",IF(G89="N/A","N/A",IF(AND((ABS(F89)&gt;ABS(VALUE(MID(G89,1,2)))),(C89&gt;=10)),"No",IF(AND((ABS(F89)&gt;ABS(VALUE(MID(G89,1,2)))),(D89&gt;=10)),"No","Yes"))))</f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</row>
    <row r="90" spans="1:33" s="45" customFormat="1" ht="15.75" customHeight="1">
      <c r="A90" s="38" t="s">
        <v>66</v>
      </c>
      <c r="B90" s="48">
        <v>60.687321009999998</v>
      </c>
      <c r="C90" s="53">
        <v>68.919312555000005</v>
      </c>
      <c r="D90" s="53">
        <v>65.683508591999995</v>
      </c>
      <c r="E90" s="41">
        <f t="shared" si="12"/>
        <v>13.56459868057703</v>
      </c>
      <c r="F90" s="41">
        <f t="shared" si="12"/>
        <v>-4.6950612869472916</v>
      </c>
      <c r="G90" s="42" t="s">
        <v>119</v>
      </c>
      <c r="H90" s="43" t="str">
        <f>IF(E90="Div by 0","N/A",IF(G90="N/A","N/A",IF(AND((ABS(E90)&gt;ABS(VALUE(MID(G90,1,2)))),(B90&gt;=10)),"No",IF(AND((ABS(E90)&gt;ABS(VALUE(MID(G90,1,2)))),(C90&gt;=10)),"No","Yes"))))</f>
        <v>Yes</v>
      </c>
      <c r="I90" s="43" t="str">
        <f>IF(F90="Div by 0","N/A",IF(G90="N/A","N/A",IF(AND((ABS(F90)&gt;ABS(VALUE(MID(G90,1,2)))),(C90&gt;=10)),"No",IF(AND((ABS(F90)&gt;ABS(VALUE(MID(G90,1,2)))),(D90&gt;=10)),"No","Yes"))))</f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</row>
    <row r="91" spans="1:33" s="45" customFormat="1" ht="15.75" customHeight="1">
      <c r="A91" s="38" t="s">
        <v>64</v>
      </c>
      <c r="B91" s="48">
        <v>26.060921635</v>
      </c>
      <c r="C91" s="53">
        <v>16.399650451999999</v>
      </c>
      <c r="D91" s="53">
        <v>21.287509618000001</v>
      </c>
      <c r="E91" s="41">
        <f t="shared" si="12"/>
        <v>-37.071870743146881</v>
      </c>
      <c r="F91" s="41">
        <f t="shared" si="12"/>
        <v>29.804654558377546</v>
      </c>
      <c r="G91" s="42" t="s">
        <v>120</v>
      </c>
      <c r="H91" s="43" t="str">
        <f>IF(E91="Div by 0","N/A",IF(G91="N/A","N/A",IF(AND((ABS(E91)&gt;ABS(VALUE(MID(G91,1,2)))),(B91&gt;=10)),"No",IF(AND((ABS(E91)&gt;ABS(VALUE(MID(G91,1,2)))),(C91&gt;=10)),"No","Yes"))))</f>
        <v>N/A</v>
      </c>
      <c r="I91" s="43" t="str">
        <f>IF(F91="Div by 0","N/A",IF(G91="N/A","N/A",IF(AND((ABS(F91)&gt;ABS(VALUE(MID(G91,1,2)))),(C91&gt;=10)),"No",IF(AND((ABS(F91)&gt;ABS(VALUE(MID(G91,1,2)))),(D91&gt;=10)),"No","Yes"))))</f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</row>
    <row r="92" spans="1:33" s="45" customFormat="1" ht="15.75" customHeight="1">
      <c r="A92" s="45" t="s">
        <v>129</v>
      </c>
      <c r="B92" s="84"/>
      <c r="C92" s="84"/>
      <c r="D92" s="84"/>
      <c r="E92" s="85"/>
      <c r="F92" s="85"/>
      <c r="G92" s="71"/>
      <c r="H92" s="71"/>
      <c r="I92" s="71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4" customWidth="1"/>
    <col min="5" max="6" width="11.28515625" style="75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3"/>
      <c r="I4" s="73"/>
      <c r="AA4" s="5"/>
      <c r="AB4" s="5"/>
      <c r="AC4" s="5"/>
      <c r="AD4" s="5"/>
      <c r="AE4" s="5"/>
      <c r="AF4" s="5"/>
      <c r="AG4" s="5"/>
    </row>
    <row r="5" spans="1:35" s="30" customFormat="1" ht="78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5" customFormat="1" ht="15.75" customHeight="1">
      <c r="A7" s="38" t="s">
        <v>1</v>
      </c>
      <c r="B7" s="39">
        <v>2797</v>
      </c>
      <c r="C7" s="64">
        <v>2819</v>
      </c>
      <c r="D7" s="63">
        <v>2865</v>
      </c>
      <c r="E7" s="41">
        <f t="shared" ref="E7:F22" si="0">IFERROR((C7-B7)*100/B7,"Div by 0")</f>
        <v>0.78655702538434036</v>
      </c>
      <c r="F7" s="41">
        <f t="shared" si="0"/>
        <v>1.6317843206810927</v>
      </c>
      <c r="G7" s="42" t="s">
        <v>119</v>
      </c>
      <c r="H7" s="42" t="str">
        <f>IF(E7="Div by 0","N/A",IF(G7="N/A","N/A",IF(AND((ABS(E7)&gt;ABS(VALUE(MID(G7,1,2)))),(B7&gt;=10)),"No",IF(AND((ABS(E7)&gt;ABS(VALUE(MID(G7,1,2)))),(C7&gt;=10)),"No","Yes"))))</f>
        <v>Yes</v>
      </c>
      <c r="I7" s="42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35" s="45" customFormat="1" ht="15.75" customHeight="1">
      <c r="A8" s="38" t="s">
        <v>76</v>
      </c>
      <c r="B8" s="48">
        <v>50.125134072000002</v>
      </c>
      <c r="C8" s="53">
        <v>50.266051791000002</v>
      </c>
      <c r="D8" s="52">
        <v>50.157068062999997</v>
      </c>
      <c r="E8" s="41">
        <f t="shared" si="0"/>
        <v>0.28113185452548795</v>
      </c>
      <c r="F8" s="41">
        <f t="shared" si="0"/>
        <v>-0.21681378209919139</v>
      </c>
      <c r="G8" s="42" t="s">
        <v>120</v>
      </c>
      <c r="H8" s="42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2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35" s="45" customFormat="1" ht="15.75" customHeight="1">
      <c r="A9" s="38" t="s">
        <v>77</v>
      </c>
      <c r="B9" s="48">
        <v>0</v>
      </c>
      <c r="C9" s="53">
        <v>0</v>
      </c>
      <c r="D9" s="52">
        <v>0</v>
      </c>
      <c r="E9" s="41" t="str">
        <f t="shared" si="0"/>
        <v>Div by 0</v>
      </c>
      <c r="F9" s="41" t="str">
        <f t="shared" si="0"/>
        <v>Div by 0</v>
      </c>
      <c r="G9" s="42" t="s">
        <v>120</v>
      </c>
      <c r="H9" s="42" t="str">
        <f t="shared" si="1"/>
        <v>N/A</v>
      </c>
      <c r="I9" s="42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35" s="45" customFormat="1" ht="15.75" customHeight="1">
      <c r="A10" s="38" t="s">
        <v>78</v>
      </c>
      <c r="B10" s="48">
        <v>49.874865927999998</v>
      </c>
      <c r="C10" s="53">
        <v>49.733948208999998</v>
      </c>
      <c r="D10" s="52">
        <v>49.842931937000003</v>
      </c>
      <c r="E10" s="41">
        <f t="shared" si="0"/>
        <v>-0.28254255200090456</v>
      </c>
      <c r="F10" s="41">
        <f t="shared" si="0"/>
        <v>0.21913347305952161</v>
      </c>
      <c r="G10" s="42" t="s">
        <v>120</v>
      </c>
      <c r="H10" s="42" t="str">
        <f t="shared" si="1"/>
        <v>N/A</v>
      </c>
      <c r="I10" s="42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35" s="45" customFormat="1" ht="15.75" customHeight="1">
      <c r="A11" s="38" t="s">
        <v>70</v>
      </c>
      <c r="B11" s="48">
        <v>0</v>
      </c>
      <c r="C11" s="53">
        <v>0</v>
      </c>
      <c r="D11" s="52">
        <v>0</v>
      </c>
      <c r="E11" s="41" t="str">
        <f t="shared" si="0"/>
        <v>Div by 0</v>
      </c>
      <c r="F11" s="41" t="str">
        <f t="shared" si="0"/>
        <v>Div by 0</v>
      </c>
      <c r="G11" s="42" t="s">
        <v>120</v>
      </c>
      <c r="H11" s="42" t="str">
        <f t="shared" si="1"/>
        <v>N/A</v>
      </c>
      <c r="I11" s="42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spans="1:35" s="45" customFormat="1" ht="15.75" customHeight="1">
      <c r="A12" s="38" t="s">
        <v>4</v>
      </c>
      <c r="B12" s="48">
        <v>0</v>
      </c>
      <c r="C12" s="53">
        <v>0</v>
      </c>
      <c r="D12" s="52">
        <v>0</v>
      </c>
      <c r="E12" s="41" t="str">
        <f t="shared" si="0"/>
        <v>Div by 0</v>
      </c>
      <c r="F12" s="41" t="str">
        <f t="shared" si="0"/>
        <v>Div by 0</v>
      </c>
      <c r="G12" s="42" t="s">
        <v>120</v>
      </c>
      <c r="H12" s="42" t="str">
        <f t="shared" si="1"/>
        <v>N/A</v>
      </c>
      <c r="I12" s="42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35" s="45" customFormat="1" ht="15.75" customHeight="1">
      <c r="A13" s="38" t="s">
        <v>5</v>
      </c>
      <c r="B13" s="48">
        <v>18.126564175999999</v>
      </c>
      <c r="C13" s="53">
        <v>19.474991132</v>
      </c>
      <c r="D13" s="52">
        <v>19.65095986</v>
      </c>
      <c r="E13" s="41">
        <f t="shared" si="0"/>
        <v>7.4389550215222258</v>
      </c>
      <c r="F13" s="41">
        <f t="shared" si="0"/>
        <v>0.90356255778140426</v>
      </c>
      <c r="G13" s="42" t="s">
        <v>120</v>
      </c>
      <c r="H13" s="42" t="str">
        <f t="shared" si="1"/>
        <v>N/A</v>
      </c>
      <c r="I13" s="42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spans="1:35" s="45" customFormat="1" ht="15.75" customHeight="1">
      <c r="A14" s="38" t="s">
        <v>7</v>
      </c>
      <c r="B14" s="53">
        <v>100</v>
      </c>
      <c r="C14" s="53">
        <v>100</v>
      </c>
      <c r="D14" s="52">
        <v>100</v>
      </c>
      <c r="E14" s="41">
        <f t="shared" si="0"/>
        <v>0</v>
      </c>
      <c r="F14" s="41">
        <f t="shared" si="0"/>
        <v>0</v>
      </c>
      <c r="G14" s="42" t="s">
        <v>119</v>
      </c>
      <c r="H14" s="42" t="str">
        <f t="shared" si="1"/>
        <v>Yes</v>
      </c>
      <c r="I14" s="42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spans="1:35" s="45" customFormat="1" ht="15.75" customHeight="1">
      <c r="A15" s="38" t="s">
        <v>8</v>
      </c>
      <c r="B15" s="53">
        <v>99.713979262999999</v>
      </c>
      <c r="C15" s="53">
        <v>100</v>
      </c>
      <c r="D15" s="52">
        <v>100</v>
      </c>
      <c r="E15" s="41">
        <f t="shared" si="0"/>
        <v>0.28684116220616263</v>
      </c>
      <c r="F15" s="41">
        <f t="shared" si="0"/>
        <v>0</v>
      </c>
      <c r="G15" s="42" t="s">
        <v>119</v>
      </c>
      <c r="H15" s="42" t="str">
        <f t="shared" si="1"/>
        <v>Yes</v>
      </c>
      <c r="I15" s="42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35" s="45" customFormat="1" ht="15.75" customHeight="1">
      <c r="A16" s="51" t="s">
        <v>107</v>
      </c>
      <c r="B16" s="76">
        <v>0</v>
      </c>
      <c r="C16" s="53">
        <v>0</v>
      </c>
      <c r="D16" s="52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2" t="str">
        <f t="shared" si="1"/>
        <v>N/A</v>
      </c>
      <c r="I16" s="42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4" customFormat="1" ht="15.75" customHeight="1">
      <c r="A17" s="51" t="s">
        <v>103</v>
      </c>
      <c r="B17" s="77">
        <v>6407.0032177000003</v>
      </c>
      <c r="C17" s="53">
        <v>6779.5260730999998</v>
      </c>
      <c r="D17" s="52">
        <v>6924.2296684000003</v>
      </c>
      <c r="E17" s="41">
        <f t="shared" si="0"/>
        <v>5.8143072937885707</v>
      </c>
      <c r="F17" s="41">
        <f t="shared" si="0"/>
        <v>2.1344205146456998</v>
      </c>
      <c r="G17" s="42" t="s">
        <v>119</v>
      </c>
      <c r="H17" s="42" t="str">
        <f t="shared" si="1"/>
        <v>Yes</v>
      </c>
      <c r="I17" s="42" t="str">
        <f t="shared" si="2"/>
        <v>Yes</v>
      </c>
    </row>
    <row r="18" spans="1:35" s="55" customFormat="1" ht="15.75" customHeight="1">
      <c r="A18" s="38" t="s">
        <v>104</v>
      </c>
      <c r="B18" s="46">
        <v>648.34000715000002</v>
      </c>
      <c r="C18" s="53">
        <v>666.26356864000002</v>
      </c>
      <c r="D18" s="52">
        <v>679.99301920000005</v>
      </c>
      <c r="E18" s="41">
        <f t="shared" si="0"/>
        <v>2.764531155309871</v>
      </c>
      <c r="F18" s="41">
        <f t="shared" si="0"/>
        <v>2.0606635581208583</v>
      </c>
      <c r="G18" s="42" t="s">
        <v>119</v>
      </c>
      <c r="H18" s="42" t="str">
        <f t="shared" si="1"/>
        <v>Yes</v>
      </c>
      <c r="I18" s="42" t="str">
        <f t="shared" si="2"/>
        <v>Yes</v>
      </c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</row>
    <row r="19" spans="1:35" s="60" customFormat="1" ht="15.75" customHeight="1">
      <c r="A19" s="31" t="s">
        <v>9</v>
      </c>
      <c r="B19" s="57" t="s">
        <v>95</v>
      </c>
      <c r="C19" s="57"/>
      <c r="D19" s="57"/>
      <c r="E19" s="78"/>
      <c r="F19" s="58"/>
      <c r="G19" s="58"/>
      <c r="H19" s="59"/>
      <c r="I19" s="59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35" s="45" customFormat="1" ht="15.75" customHeight="1">
      <c r="A20" s="38" t="s">
        <v>10</v>
      </c>
      <c r="B20" s="39">
        <v>2797</v>
      </c>
      <c r="C20" s="64">
        <v>2819</v>
      </c>
      <c r="D20" s="63">
        <v>2865</v>
      </c>
      <c r="E20" s="41">
        <f t="shared" ref="E20:F23" si="3">IFERROR((C20-B20)*100/B20,"Div by 0")</f>
        <v>0.78655702538434036</v>
      </c>
      <c r="F20" s="41">
        <f t="shared" si="0"/>
        <v>1.6317843206810927</v>
      </c>
      <c r="G20" s="42" t="s">
        <v>119</v>
      </c>
      <c r="H20" s="42" t="str">
        <f>IF(E20="Div by 0","N/A",IF(G20="N/A","N/A",IF(AND((ABS(E20)&gt;ABS(VALUE(MID(G20,1,2)))),(B20&gt;=10)),"No",IF(AND((ABS(E20)&gt;ABS(VALUE(MID(G20,1,2)))),(C20&gt;=10)),"No","Yes"))))</f>
        <v>Yes</v>
      </c>
      <c r="I20" s="42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spans="1:35" s="45" customFormat="1" ht="15.75" customHeight="1">
      <c r="A21" s="38" t="s">
        <v>11</v>
      </c>
      <c r="B21" s="48">
        <v>100</v>
      </c>
      <c r="C21" s="53">
        <v>100</v>
      </c>
      <c r="D21" s="52">
        <v>100</v>
      </c>
      <c r="E21" s="41">
        <f t="shared" si="3"/>
        <v>0</v>
      </c>
      <c r="F21" s="41">
        <f t="shared" si="0"/>
        <v>0</v>
      </c>
      <c r="G21" s="42" t="s">
        <v>119</v>
      </c>
      <c r="H21" s="42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2" t="str">
        <f t="shared" si="4"/>
        <v>Yes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spans="1:35" s="45" customFormat="1" ht="15.75" customHeight="1">
      <c r="A22" s="38" t="s">
        <v>12</v>
      </c>
      <c r="B22" s="48">
        <v>0</v>
      </c>
      <c r="C22" s="53">
        <v>0</v>
      </c>
      <c r="D22" s="52">
        <v>0</v>
      </c>
      <c r="E22" s="41" t="str">
        <f t="shared" si="3"/>
        <v>Div by 0</v>
      </c>
      <c r="F22" s="41" t="str">
        <f t="shared" si="0"/>
        <v>Div by 0</v>
      </c>
      <c r="G22" s="42" t="s">
        <v>119</v>
      </c>
      <c r="H22" s="42" t="str">
        <f t="shared" si="5"/>
        <v>N/A</v>
      </c>
      <c r="I22" s="42" t="str">
        <f t="shared" si="4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35" s="45" customFormat="1" ht="15.75" customHeight="1">
      <c r="A23" s="38" t="s">
        <v>13</v>
      </c>
      <c r="B23" s="48">
        <v>0</v>
      </c>
      <c r="C23" s="53">
        <v>0</v>
      </c>
      <c r="D23" s="52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2" t="str">
        <f t="shared" si="5"/>
        <v>N/A</v>
      </c>
      <c r="I23" s="42" t="str">
        <f t="shared" si="4"/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35" s="60" customFormat="1" ht="15.75" customHeight="1">
      <c r="A24" s="31" t="s">
        <v>14</v>
      </c>
      <c r="B24" s="57" t="s">
        <v>95</v>
      </c>
      <c r="C24" s="57"/>
      <c r="D24" s="57"/>
      <c r="E24" s="78"/>
      <c r="F24" s="58"/>
      <c r="G24" s="58"/>
      <c r="H24" s="59"/>
      <c r="I24" s="59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spans="1:35" s="45" customFormat="1" ht="15.75" customHeight="1">
      <c r="A25" s="38" t="s">
        <v>15</v>
      </c>
      <c r="B25" s="39">
        <v>2789</v>
      </c>
      <c r="C25" s="64">
        <v>2819</v>
      </c>
      <c r="D25" s="63">
        <v>2865</v>
      </c>
      <c r="E25" s="41">
        <f t="shared" ref="E25:F45" si="6">IFERROR((C25-B25)*100/B25,"Div by 0")</f>
        <v>1.0756543564001435</v>
      </c>
      <c r="F25" s="41">
        <f t="shared" si="6"/>
        <v>1.6317843206810927</v>
      </c>
      <c r="G25" s="42" t="s">
        <v>119</v>
      </c>
      <c r="H25" s="42" t="str">
        <f>IF(E25="Div by 0","N/A",IF(G25="N/A","N/A",IF(AND((ABS(E25)&gt;ABS(VALUE(MID(G25,1,2)))),(B25&gt;=10)),"No",IF(AND((ABS(E25)&gt;ABS(VALUE(MID(G25,1,2)))),(C25&gt;=10)),"No","Yes"))))</f>
        <v>Yes</v>
      </c>
      <c r="I25" s="42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spans="1:35" s="45" customFormat="1" ht="15.75" customHeight="1">
      <c r="A26" s="38" t="s">
        <v>16</v>
      </c>
      <c r="B26" s="48">
        <v>100</v>
      </c>
      <c r="C26" s="53">
        <v>100</v>
      </c>
      <c r="D26" s="52">
        <v>100</v>
      </c>
      <c r="E26" s="41">
        <f t="shared" si="6"/>
        <v>0</v>
      </c>
      <c r="F26" s="41">
        <f t="shared" si="6"/>
        <v>0</v>
      </c>
      <c r="G26" s="42" t="s">
        <v>119</v>
      </c>
      <c r="H26" s="42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2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spans="1:35" s="45" customFormat="1" ht="15.75" customHeight="1">
      <c r="A27" s="38" t="s">
        <v>17</v>
      </c>
      <c r="B27" s="48">
        <v>0</v>
      </c>
      <c r="C27" s="53">
        <v>0</v>
      </c>
      <c r="D27" s="52">
        <v>0</v>
      </c>
      <c r="E27" s="41" t="str">
        <f t="shared" si="6"/>
        <v>Div by 0</v>
      </c>
      <c r="F27" s="41" t="str">
        <f t="shared" si="6"/>
        <v>Div by 0</v>
      </c>
      <c r="G27" s="42" t="s">
        <v>119</v>
      </c>
      <c r="H27" s="42" t="str">
        <f t="shared" si="7"/>
        <v>N/A</v>
      </c>
      <c r="I27" s="42" t="str">
        <f t="shared" si="8"/>
        <v>N/A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spans="1:35" s="45" customFormat="1" ht="15.75" customHeight="1">
      <c r="A28" s="38" t="s">
        <v>18</v>
      </c>
      <c r="B28" s="79">
        <v>0</v>
      </c>
      <c r="C28" s="53">
        <v>0</v>
      </c>
      <c r="D28" s="52">
        <v>0</v>
      </c>
      <c r="E28" s="41" t="str">
        <f t="shared" si="6"/>
        <v>Div by 0</v>
      </c>
      <c r="F28" s="41" t="str">
        <f t="shared" si="6"/>
        <v>Div by 0</v>
      </c>
      <c r="G28" s="42" t="s">
        <v>119</v>
      </c>
      <c r="H28" s="42" t="str">
        <f t="shared" si="7"/>
        <v>N/A</v>
      </c>
      <c r="I28" s="42" t="str">
        <f t="shared" si="8"/>
        <v>N/A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35" s="45" customFormat="1" ht="15.75" customHeight="1">
      <c r="A29" s="38" t="s">
        <v>19</v>
      </c>
      <c r="B29" s="48">
        <v>0.2151308713</v>
      </c>
      <c r="C29" s="53">
        <v>0.2128414331</v>
      </c>
      <c r="D29" s="52">
        <v>0.20942408379999999</v>
      </c>
      <c r="E29" s="41">
        <f t="shared" si="6"/>
        <v>-1.0642071898678698</v>
      </c>
      <c r="F29" s="41">
        <f t="shared" si="6"/>
        <v>-1.6055846130271196</v>
      </c>
      <c r="G29" s="42" t="s">
        <v>119</v>
      </c>
      <c r="H29" s="42" t="str">
        <f t="shared" si="7"/>
        <v>Yes</v>
      </c>
      <c r="I29" s="42" t="str">
        <f t="shared" si="8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spans="1:35" s="45" customFormat="1" ht="15.75" customHeight="1">
      <c r="A30" s="38" t="s">
        <v>20</v>
      </c>
      <c r="B30" s="48">
        <v>0.3585514521</v>
      </c>
      <c r="C30" s="53">
        <v>0.35473572190000002</v>
      </c>
      <c r="D30" s="52">
        <v>0.27923211170000001</v>
      </c>
      <c r="E30" s="41">
        <f t="shared" si="6"/>
        <v>-1.0642071528790715</v>
      </c>
      <c r="F30" s="41">
        <f t="shared" si="6"/>
        <v>-21.284467714611633</v>
      </c>
      <c r="G30" s="42" t="s">
        <v>119</v>
      </c>
      <c r="H30" s="42" t="str">
        <f t="shared" si="7"/>
        <v>Yes</v>
      </c>
      <c r="I30" s="42" t="str">
        <f t="shared" si="8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35" s="45" customFormat="1" ht="15.75" customHeight="1">
      <c r="A31" s="38" t="s">
        <v>21</v>
      </c>
      <c r="B31" s="48">
        <v>0.28684116170000001</v>
      </c>
      <c r="C31" s="53">
        <v>0.28378857750000003</v>
      </c>
      <c r="D31" s="52">
        <v>0.20942408379999999</v>
      </c>
      <c r="E31" s="41">
        <f t="shared" si="6"/>
        <v>-1.0642071667498709</v>
      </c>
      <c r="F31" s="41">
        <f t="shared" si="6"/>
        <v>-26.204188468438279</v>
      </c>
      <c r="G31" s="42" t="s">
        <v>119</v>
      </c>
      <c r="H31" s="42" t="str">
        <f t="shared" si="7"/>
        <v>Yes</v>
      </c>
      <c r="I31" s="42" t="str">
        <f t="shared" si="8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35" s="45" customFormat="1" ht="15.75" customHeight="1">
      <c r="A32" s="38" t="s">
        <v>22</v>
      </c>
      <c r="B32" s="48">
        <v>0.3585514521</v>
      </c>
      <c r="C32" s="53">
        <v>0.35473572190000002</v>
      </c>
      <c r="D32" s="52">
        <v>0.27923211170000001</v>
      </c>
      <c r="E32" s="41">
        <f t="shared" si="6"/>
        <v>-1.0642071528790715</v>
      </c>
      <c r="F32" s="41">
        <f t="shared" si="6"/>
        <v>-21.284467714611633</v>
      </c>
      <c r="G32" s="42" t="s">
        <v>119</v>
      </c>
      <c r="H32" s="42" t="str">
        <f t="shared" si="7"/>
        <v>Yes</v>
      </c>
      <c r="I32" s="42" t="str">
        <f t="shared" si="8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35" s="45" customFormat="1" ht="15.75" customHeight="1">
      <c r="A33" s="38" t="s">
        <v>23</v>
      </c>
      <c r="B33" s="48">
        <v>0.14342058090000001</v>
      </c>
      <c r="C33" s="53">
        <v>0.14189428879999999</v>
      </c>
      <c r="D33" s="52">
        <v>0.1396160558</v>
      </c>
      <c r="E33" s="41">
        <f t="shared" si="6"/>
        <v>-1.064207166378881</v>
      </c>
      <c r="F33" s="41">
        <f t="shared" si="6"/>
        <v>-1.6055847062394175</v>
      </c>
      <c r="G33" s="42" t="s">
        <v>119</v>
      </c>
      <c r="H33" s="42" t="str">
        <f t="shared" si="7"/>
        <v>Yes</v>
      </c>
      <c r="I33" s="42" t="str">
        <f t="shared" si="8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35" s="45" customFormat="1" ht="15.75" customHeight="1">
      <c r="A34" s="38" t="s">
        <v>24</v>
      </c>
      <c r="B34" s="48">
        <v>0.3585514521</v>
      </c>
      <c r="C34" s="53">
        <v>0.35473572190000002</v>
      </c>
      <c r="D34" s="52">
        <v>0.27923211170000001</v>
      </c>
      <c r="E34" s="41">
        <f t="shared" si="6"/>
        <v>-1.0642071528790715</v>
      </c>
      <c r="F34" s="41">
        <f t="shared" si="6"/>
        <v>-21.284467714611633</v>
      </c>
      <c r="G34" s="42" t="s">
        <v>119</v>
      </c>
      <c r="H34" s="42" t="str">
        <f t="shared" si="7"/>
        <v>Yes</v>
      </c>
      <c r="I34" s="42" t="str">
        <f t="shared" si="8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35" s="45" customFormat="1" ht="15.75" customHeight="1">
      <c r="A35" s="38" t="s">
        <v>25</v>
      </c>
      <c r="B35" s="48">
        <v>0</v>
      </c>
      <c r="C35" s="53">
        <v>0</v>
      </c>
      <c r="D35" s="52">
        <v>0</v>
      </c>
      <c r="E35" s="41" t="str">
        <f t="shared" si="6"/>
        <v>Div by 0</v>
      </c>
      <c r="F35" s="41" t="str">
        <f t="shared" si="6"/>
        <v>Div by 0</v>
      </c>
      <c r="G35" s="42" t="s">
        <v>119</v>
      </c>
      <c r="H35" s="42" t="str">
        <f t="shared" si="7"/>
        <v>N/A</v>
      </c>
      <c r="I35" s="42" t="str">
        <f t="shared" si="8"/>
        <v>N/A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35" s="45" customFormat="1" ht="15.75" customHeight="1">
      <c r="A36" s="38" t="s">
        <v>26</v>
      </c>
      <c r="B36" s="48">
        <v>0.28684116170000001</v>
      </c>
      <c r="C36" s="53">
        <v>0.28378857750000003</v>
      </c>
      <c r="D36" s="52">
        <v>0.20942408379999999</v>
      </c>
      <c r="E36" s="41">
        <f t="shared" si="6"/>
        <v>-1.0642071667498709</v>
      </c>
      <c r="F36" s="41">
        <f t="shared" si="6"/>
        <v>-26.204188468438279</v>
      </c>
      <c r="G36" s="42" t="s">
        <v>119</v>
      </c>
      <c r="H36" s="42" t="str">
        <f t="shared" si="7"/>
        <v>Yes</v>
      </c>
      <c r="I36" s="42" t="str">
        <f t="shared" si="8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35" s="45" customFormat="1" ht="15.75" customHeight="1">
      <c r="A37" s="38" t="s">
        <v>27</v>
      </c>
      <c r="B37" s="48">
        <v>99.641448548</v>
      </c>
      <c r="C37" s="53">
        <v>98.864845689999996</v>
      </c>
      <c r="D37" s="52">
        <v>99.232111692999993</v>
      </c>
      <c r="E37" s="41">
        <f t="shared" si="6"/>
        <v>-0.77939739868985669</v>
      </c>
      <c r="F37" s="41">
        <f t="shared" si="6"/>
        <v>0.37148290723235888</v>
      </c>
      <c r="G37" s="42" t="s">
        <v>119</v>
      </c>
      <c r="H37" s="42" t="str">
        <f t="shared" si="7"/>
        <v>Yes</v>
      </c>
      <c r="I37" s="42" t="str">
        <f t="shared" si="8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35" s="45" customFormat="1" ht="15.75" customHeight="1">
      <c r="A38" s="38" t="s">
        <v>28</v>
      </c>
      <c r="B38" s="48">
        <v>100</v>
      </c>
      <c r="C38" s="53">
        <v>99.219581411999997</v>
      </c>
      <c r="D38" s="52">
        <v>99.511343804999996</v>
      </c>
      <c r="E38" s="41">
        <f t="shared" si="6"/>
        <v>-0.78041858800000341</v>
      </c>
      <c r="F38" s="41">
        <f t="shared" si="6"/>
        <v>0.29405727059912007</v>
      </c>
      <c r="G38" s="42" t="s">
        <v>119</v>
      </c>
      <c r="H38" s="42" t="str">
        <f t="shared" si="7"/>
        <v>Yes</v>
      </c>
      <c r="I38" s="42" t="str">
        <f t="shared" si="8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35" s="45" customFormat="1" ht="15.75" customHeight="1">
      <c r="A39" s="38" t="s">
        <v>29</v>
      </c>
      <c r="B39" s="48">
        <v>100</v>
      </c>
      <c r="C39" s="53">
        <v>99.219581411999997</v>
      </c>
      <c r="D39" s="52">
        <v>99.511343804999996</v>
      </c>
      <c r="E39" s="41">
        <f t="shared" si="6"/>
        <v>-0.78041858800000341</v>
      </c>
      <c r="F39" s="41">
        <f t="shared" si="6"/>
        <v>0.29405727059912007</v>
      </c>
      <c r="G39" s="42" t="s">
        <v>119</v>
      </c>
      <c r="H39" s="42" t="str">
        <f t="shared" si="7"/>
        <v>Yes</v>
      </c>
      <c r="I39" s="42" t="str">
        <f t="shared" si="8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spans="1:35" s="45" customFormat="1" ht="15.75" customHeight="1">
      <c r="A40" s="38" t="s">
        <v>30</v>
      </c>
      <c r="B40" s="48">
        <v>100</v>
      </c>
      <c r="C40" s="53">
        <v>99.219581411999997</v>
      </c>
      <c r="D40" s="52">
        <v>99.511343804999996</v>
      </c>
      <c r="E40" s="41">
        <f t="shared" si="6"/>
        <v>-0.78041858800000341</v>
      </c>
      <c r="F40" s="41">
        <f t="shared" si="6"/>
        <v>0.29405727059912007</v>
      </c>
      <c r="G40" s="42" t="s">
        <v>119</v>
      </c>
      <c r="H40" s="42" t="str">
        <f t="shared" si="7"/>
        <v>Yes</v>
      </c>
      <c r="I40" s="42" t="str">
        <f t="shared" si="8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35" s="45" customFormat="1" ht="15.75" customHeight="1">
      <c r="A41" s="38" t="s">
        <v>113</v>
      </c>
      <c r="B41" s="48">
        <v>93.187522408999996</v>
      </c>
      <c r="C41" s="53">
        <v>92.018446257999997</v>
      </c>
      <c r="D41" s="52">
        <v>91.588132634999994</v>
      </c>
      <c r="E41" s="41">
        <f t="shared" si="6"/>
        <v>-1.2545415102559805</v>
      </c>
      <c r="F41" s="41">
        <f t="shared" si="6"/>
        <v>-0.4676384360951894</v>
      </c>
      <c r="G41" s="42" t="s">
        <v>119</v>
      </c>
      <c r="H41" s="42" t="str">
        <f t="shared" si="7"/>
        <v>Yes</v>
      </c>
      <c r="I41" s="42" t="str">
        <f t="shared" si="8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35" s="45" customFormat="1" ht="15.75" customHeight="1">
      <c r="A42" s="38" t="s">
        <v>32</v>
      </c>
      <c r="B42" s="48">
        <v>100</v>
      </c>
      <c r="C42" s="53">
        <v>99.219581411999997</v>
      </c>
      <c r="D42" s="52">
        <v>99.511343804999996</v>
      </c>
      <c r="E42" s="41">
        <f t="shared" si="6"/>
        <v>-0.78041858800000341</v>
      </c>
      <c r="F42" s="41">
        <f t="shared" si="6"/>
        <v>0.29405727059912007</v>
      </c>
      <c r="G42" s="42" t="s">
        <v>119</v>
      </c>
      <c r="H42" s="42" t="str">
        <f t="shared" si="7"/>
        <v>Yes</v>
      </c>
      <c r="I42" s="42" t="str">
        <f t="shared" si="8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35" s="45" customFormat="1" ht="15.75" customHeight="1">
      <c r="A43" s="38" t="s">
        <v>33</v>
      </c>
      <c r="B43" s="48">
        <v>100</v>
      </c>
      <c r="C43" s="53">
        <v>96.594537070000001</v>
      </c>
      <c r="D43" s="52">
        <v>97.207678883</v>
      </c>
      <c r="E43" s="41">
        <f t="shared" si="6"/>
        <v>-3.4054629299999988</v>
      </c>
      <c r="F43" s="41">
        <f t="shared" si="6"/>
        <v>0.63475827060040446</v>
      </c>
      <c r="G43" s="42" t="s">
        <v>119</v>
      </c>
      <c r="H43" s="42" t="str">
        <f t="shared" si="7"/>
        <v>Yes</v>
      </c>
      <c r="I43" s="42" t="str">
        <f t="shared" si="8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35" s="45" customFormat="1" ht="15.75" customHeight="1">
      <c r="A44" s="38" t="s">
        <v>34</v>
      </c>
      <c r="B44" s="48">
        <v>0.3585514521</v>
      </c>
      <c r="C44" s="53">
        <v>0.35473572190000002</v>
      </c>
      <c r="D44" s="52">
        <v>0.27923211170000001</v>
      </c>
      <c r="E44" s="41">
        <f t="shared" si="6"/>
        <v>-1.0642071528790715</v>
      </c>
      <c r="F44" s="41">
        <f t="shared" si="6"/>
        <v>-21.284467714611633</v>
      </c>
      <c r="G44" s="42" t="s">
        <v>119</v>
      </c>
      <c r="H44" s="42" t="str">
        <f t="shared" si="7"/>
        <v>Yes</v>
      </c>
      <c r="I44" s="42" t="str">
        <f t="shared" si="8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spans="1:35" s="45" customFormat="1" ht="15.75" customHeight="1">
      <c r="A45" s="38" t="s">
        <v>35</v>
      </c>
      <c r="B45" s="48">
        <v>99.641448548</v>
      </c>
      <c r="C45" s="53">
        <v>98.864845689999996</v>
      </c>
      <c r="D45" s="52">
        <v>99.232111692999993</v>
      </c>
      <c r="E45" s="41">
        <f t="shared" si="6"/>
        <v>-0.77939739868985669</v>
      </c>
      <c r="F45" s="41">
        <f t="shared" si="6"/>
        <v>0.37148290723235888</v>
      </c>
      <c r="G45" s="42" t="s">
        <v>119</v>
      </c>
      <c r="H45" s="42" t="str">
        <f t="shared" si="7"/>
        <v>Yes</v>
      </c>
      <c r="I45" s="42" t="str">
        <f t="shared" si="8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spans="1:35" s="37" customFormat="1" ht="15.75" customHeight="1">
      <c r="A46" s="31" t="s">
        <v>109</v>
      </c>
      <c r="B46" s="33" t="s">
        <v>95</v>
      </c>
      <c r="C46" s="57"/>
      <c r="D46" s="57"/>
      <c r="E46" s="80"/>
      <c r="F46" s="81"/>
      <c r="G46" s="58"/>
      <c r="H46" s="59"/>
      <c r="I46" s="59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1" t="s">
        <v>108</v>
      </c>
      <c r="B47" s="39">
        <v>0</v>
      </c>
      <c r="C47" s="64">
        <v>0</v>
      </c>
      <c r="D47" s="63">
        <v>0</v>
      </c>
      <c r="E47" s="41" t="str">
        <f t="shared" ref="E47:F47" si="9">IFERROR((C47-B47)*100/B47,"Div by 0")</f>
        <v>Div by 0</v>
      </c>
      <c r="F47" s="41" t="str">
        <f t="shared" si="9"/>
        <v>Div by 0</v>
      </c>
      <c r="G47" s="42" t="s">
        <v>120</v>
      </c>
      <c r="H47" s="42" t="str">
        <f>IF(E47="Div by 0","N/A",IF(G47="N/A","N/A",IF(AND((ABS(E47)&gt;ABS(VALUE(MID(G47,1,2)))),(B47&gt;=10)),"No",IF(AND((ABS(E47)&gt;ABS(VALUE(MID(G47,1,2)))),(C47&gt;=10)),"No","Yes"))))</f>
        <v>N/A</v>
      </c>
      <c r="I47" s="42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80" t="s">
        <v>95</v>
      </c>
      <c r="C48" s="57"/>
      <c r="D48" s="57"/>
      <c r="E48" s="32"/>
      <c r="F48" s="82"/>
      <c r="G48" s="58"/>
      <c r="H48" s="59"/>
      <c r="I48" s="59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5" customFormat="1" ht="15.75" customHeight="1">
      <c r="A49" s="38" t="s">
        <v>85</v>
      </c>
      <c r="B49" s="39">
        <v>2797</v>
      </c>
      <c r="C49" s="64">
        <v>2723</v>
      </c>
      <c r="D49" s="63">
        <v>2785</v>
      </c>
      <c r="E49" s="41">
        <f t="shared" ref="E49:F81" si="10">IFERROR((C49-B49)*100/B49,"Div by 0")</f>
        <v>-2.6456918126564175</v>
      </c>
      <c r="F49" s="41">
        <f t="shared" si="10"/>
        <v>2.2769004774146162</v>
      </c>
      <c r="G49" s="42" t="s">
        <v>119</v>
      </c>
      <c r="H49" s="42" t="str">
        <f>IF(E49="Div by 0","N/A",IF(G49="N/A","N/A",IF(AND((ABS(E49)&gt;ABS(VALUE(MID(G49,1,2)))),(B49&gt;=10)),"No",IF(AND((ABS(E49)&gt;ABS(VALUE(MID(G49,1,2)))),(C49&gt;=10)),"No","Yes"))))</f>
        <v>Yes</v>
      </c>
      <c r="I49" s="42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spans="1:26" s="45" customFormat="1" ht="15.75" customHeight="1">
      <c r="A50" s="38" t="s">
        <v>36</v>
      </c>
      <c r="B50" s="48">
        <v>8.3661065427000008</v>
      </c>
      <c r="C50" s="53">
        <v>7.2713918472000003</v>
      </c>
      <c r="D50" s="52">
        <v>6.8222621185000003</v>
      </c>
      <c r="E50" s="41">
        <f t="shared" si="10"/>
        <v>-13.085115398813727</v>
      </c>
      <c r="F50" s="41">
        <f t="shared" si="10"/>
        <v>-6.1766679356297756</v>
      </c>
      <c r="G50" s="42" t="s">
        <v>119</v>
      </c>
      <c r="H50" s="42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2" t="str">
        <f t="shared" si="11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s="45" customFormat="1" ht="15.75" customHeight="1">
      <c r="A51" s="38" t="s">
        <v>37</v>
      </c>
      <c r="B51" s="48">
        <v>0</v>
      </c>
      <c r="C51" s="79">
        <v>7.3448402499999996E-2</v>
      </c>
      <c r="D51" s="83">
        <v>7.1813285500000004E-2</v>
      </c>
      <c r="E51" s="41" t="str">
        <f t="shared" si="10"/>
        <v>Div by 0</v>
      </c>
      <c r="F51" s="41">
        <f t="shared" si="10"/>
        <v>-2.2262117954165057</v>
      </c>
      <c r="G51" s="42" t="s">
        <v>119</v>
      </c>
      <c r="H51" s="42" t="str">
        <f t="shared" si="12"/>
        <v>N/A</v>
      </c>
      <c r="I51" s="42" t="str">
        <f t="shared" si="11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spans="1:26" s="45" customFormat="1" ht="15.75" customHeight="1">
      <c r="A52" s="38" t="s">
        <v>86</v>
      </c>
      <c r="B52" s="48">
        <v>0</v>
      </c>
      <c r="C52" s="53">
        <v>0</v>
      </c>
      <c r="D52" s="52">
        <v>0</v>
      </c>
      <c r="E52" s="41" t="str">
        <f t="shared" si="10"/>
        <v>Div by 0</v>
      </c>
      <c r="F52" s="41" t="str">
        <f t="shared" si="10"/>
        <v>Div by 0</v>
      </c>
      <c r="G52" s="42" t="s">
        <v>119</v>
      </c>
      <c r="H52" s="42" t="str">
        <f t="shared" si="12"/>
        <v>N/A</v>
      </c>
      <c r="I52" s="42" t="str">
        <f t="shared" si="11"/>
        <v>N/A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spans="1:26" s="45" customFormat="1" ht="15.75" customHeight="1">
      <c r="A53" s="38" t="s">
        <v>38</v>
      </c>
      <c r="B53" s="48">
        <v>0</v>
      </c>
      <c r="C53" s="53">
        <v>0</v>
      </c>
      <c r="D53" s="52">
        <v>0</v>
      </c>
      <c r="E53" s="41" t="str">
        <f t="shared" si="10"/>
        <v>Div by 0</v>
      </c>
      <c r="F53" s="41" t="str">
        <f t="shared" si="10"/>
        <v>Div by 0</v>
      </c>
      <c r="G53" s="42" t="s">
        <v>119</v>
      </c>
      <c r="H53" s="42" t="str">
        <f t="shared" si="12"/>
        <v>N/A</v>
      </c>
      <c r="I53" s="42" t="str">
        <f t="shared" si="11"/>
        <v>N/A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spans="1:26" s="45" customFormat="1" ht="15.75" customHeight="1">
      <c r="A54" s="38" t="s">
        <v>39</v>
      </c>
      <c r="B54" s="48">
        <v>0</v>
      </c>
      <c r="C54" s="53">
        <v>0</v>
      </c>
      <c r="D54" s="52">
        <v>0</v>
      </c>
      <c r="E54" s="41" t="str">
        <f t="shared" si="10"/>
        <v>Div by 0</v>
      </c>
      <c r="F54" s="41" t="str">
        <f t="shared" si="10"/>
        <v>Div by 0</v>
      </c>
      <c r="G54" s="42" t="s">
        <v>119</v>
      </c>
      <c r="H54" s="42" t="str">
        <f t="shared" si="12"/>
        <v>N/A</v>
      </c>
      <c r="I54" s="42" t="str">
        <f t="shared" si="11"/>
        <v>N/A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s="45" customFormat="1" ht="15.75" customHeight="1">
      <c r="A55" s="38" t="s">
        <v>40</v>
      </c>
      <c r="B55" s="48">
        <v>0</v>
      </c>
      <c r="C55" s="53">
        <v>0</v>
      </c>
      <c r="D55" s="52">
        <v>0</v>
      </c>
      <c r="E55" s="41" t="str">
        <f t="shared" si="10"/>
        <v>Div by 0</v>
      </c>
      <c r="F55" s="41" t="str">
        <f t="shared" si="10"/>
        <v>Div by 0</v>
      </c>
      <c r="G55" s="42" t="s">
        <v>119</v>
      </c>
      <c r="H55" s="42" t="str">
        <f t="shared" si="12"/>
        <v>N/A</v>
      </c>
      <c r="I55" s="42" t="str">
        <f t="shared" si="11"/>
        <v>N/A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spans="1:26" s="45" customFormat="1" ht="15.75" customHeight="1">
      <c r="A56" s="38" t="s">
        <v>41</v>
      </c>
      <c r="B56" s="48">
        <v>0</v>
      </c>
      <c r="C56" s="53">
        <v>0</v>
      </c>
      <c r="D56" s="52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2" t="str">
        <f t="shared" si="12"/>
        <v>N/A</v>
      </c>
      <c r="I56" s="42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spans="1:26" s="45" customFormat="1" ht="15.75" customHeight="1">
      <c r="A57" s="38" t="s">
        <v>42</v>
      </c>
      <c r="B57" s="48">
        <v>0</v>
      </c>
      <c r="C57" s="53">
        <v>0</v>
      </c>
      <c r="D57" s="52">
        <v>0</v>
      </c>
      <c r="E57" s="41" t="str">
        <f t="shared" si="10"/>
        <v>Div by 0</v>
      </c>
      <c r="F57" s="41" t="str">
        <f t="shared" si="10"/>
        <v>Div by 0</v>
      </c>
      <c r="G57" s="42" t="s">
        <v>119</v>
      </c>
      <c r="H57" s="42" t="str">
        <f t="shared" si="12"/>
        <v>N/A</v>
      </c>
      <c r="I57" s="42" t="str">
        <f t="shared" si="11"/>
        <v>N/A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spans="1:26" s="45" customFormat="1" ht="15.75" customHeight="1">
      <c r="A58" s="38" t="s">
        <v>43</v>
      </c>
      <c r="B58" s="48">
        <v>0</v>
      </c>
      <c r="C58" s="53">
        <v>0</v>
      </c>
      <c r="D58" s="52">
        <v>0</v>
      </c>
      <c r="E58" s="41" t="str">
        <f t="shared" si="10"/>
        <v>Div by 0</v>
      </c>
      <c r="F58" s="41" t="str">
        <f t="shared" si="10"/>
        <v>Div by 0</v>
      </c>
      <c r="G58" s="42" t="s">
        <v>119</v>
      </c>
      <c r="H58" s="42" t="str">
        <f t="shared" si="12"/>
        <v>N/A</v>
      </c>
      <c r="I58" s="42" t="str">
        <f t="shared" si="11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spans="1:26" s="45" customFormat="1" ht="15.75" customHeight="1">
      <c r="A59" s="38" t="s">
        <v>44</v>
      </c>
      <c r="B59" s="48">
        <v>0</v>
      </c>
      <c r="C59" s="53">
        <v>0</v>
      </c>
      <c r="D59" s="52">
        <v>0</v>
      </c>
      <c r="E59" s="41" t="str">
        <f t="shared" si="10"/>
        <v>Div by 0</v>
      </c>
      <c r="F59" s="41" t="str">
        <f t="shared" si="10"/>
        <v>Div by 0</v>
      </c>
      <c r="G59" s="42" t="s">
        <v>119</v>
      </c>
      <c r="H59" s="42" t="str">
        <f t="shared" si="12"/>
        <v>N/A</v>
      </c>
      <c r="I59" s="42" t="str">
        <f t="shared" si="11"/>
        <v>N/A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spans="1:26" s="45" customFormat="1" ht="15.75" customHeight="1">
      <c r="A60" s="38" t="s">
        <v>45</v>
      </c>
      <c r="B60" s="48">
        <v>0</v>
      </c>
      <c r="C60" s="53">
        <v>0</v>
      </c>
      <c r="D60" s="52">
        <v>0</v>
      </c>
      <c r="E60" s="41" t="str">
        <f t="shared" si="10"/>
        <v>Div by 0</v>
      </c>
      <c r="F60" s="41" t="str">
        <f t="shared" si="10"/>
        <v>Div by 0</v>
      </c>
      <c r="G60" s="42" t="s">
        <v>119</v>
      </c>
      <c r="H60" s="42" t="str">
        <f t="shared" si="12"/>
        <v>N/A</v>
      </c>
      <c r="I60" s="42" t="str">
        <f t="shared" si="11"/>
        <v>N/A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s="45" customFormat="1" ht="15.75" customHeight="1">
      <c r="A61" s="38" t="s">
        <v>46</v>
      </c>
      <c r="B61" s="48">
        <v>8.0800858061999996</v>
      </c>
      <c r="C61" s="53">
        <v>7.1979434446999999</v>
      </c>
      <c r="D61" s="52">
        <v>6.7504488330000001</v>
      </c>
      <c r="E61" s="41">
        <f t="shared" si="10"/>
        <v>-10.917487544787155</v>
      </c>
      <c r="F61" s="41">
        <f t="shared" si="10"/>
        <v>-6.2169787125724039</v>
      </c>
      <c r="G61" s="42" t="s">
        <v>119</v>
      </c>
      <c r="H61" s="42" t="str">
        <f t="shared" si="12"/>
        <v>Yes</v>
      </c>
      <c r="I61" s="42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s="45" customFormat="1" ht="15.75" customHeight="1">
      <c r="A62" s="38" t="s">
        <v>87</v>
      </c>
      <c r="B62" s="48">
        <v>0</v>
      </c>
      <c r="C62" s="53">
        <v>0</v>
      </c>
      <c r="D62" s="52">
        <v>0</v>
      </c>
      <c r="E62" s="41" t="str">
        <f t="shared" si="10"/>
        <v>Div by 0</v>
      </c>
      <c r="F62" s="41" t="str">
        <f t="shared" si="10"/>
        <v>Div by 0</v>
      </c>
      <c r="G62" s="42" t="s">
        <v>119</v>
      </c>
      <c r="H62" s="42" t="str">
        <f t="shared" si="12"/>
        <v>N/A</v>
      </c>
      <c r="I62" s="42" t="str">
        <f t="shared" si="11"/>
        <v>N/A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s="45" customFormat="1" ht="15.75" customHeight="1">
      <c r="A63" s="38" t="s">
        <v>88</v>
      </c>
      <c r="B63" s="48">
        <v>0</v>
      </c>
      <c r="C63" s="53">
        <v>0</v>
      </c>
      <c r="D63" s="52">
        <v>0</v>
      </c>
      <c r="E63" s="41" t="str">
        <f t="shared" si="10"/>
        <v>Div by 0</v>
      </c>
      <c r="F63" s="41" t="str">
        <f t="shared" si="10"/>
        <v>Div by 0</v>
      </c>
      <c r="G63" s="42" t="s">
        <v>119</v>
      </c>
      <c r="H63" s="42" t="str">
        <f t="shared" si="12"/>
        <v>N/A</v>
      </c>
      <c r="I63" s="42" t="str">
        <f t="shared" si="11"/>
        <v>N/A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s="45" customFormat="1" ht="15.75" customHeight="1">
      <c r="A64" s="38" t="s">
        <v>89</v>
      </c>
      <c r="B64" s="48">
        <v>0</v>
      </c>
      <c r="C64" s="53">
        <v>0</v>
      </c>
      <c r="D64" s="52">
        <v>0</v>
      </c>
      <c r="E64" s="41" t="str">
        <f t="shared" si="10"/>
        <v>Div by 0</v>
      </c>
      <c r="F64" s="41" t="str">
        <f t="shared" si="10"/>
        <v>Div by 0</v>
      </c>
      <c r="G64" s="42" t="s">
        <v>119</v>
      </c>
      <c r="H64" s="42" t="str">
        <f t="shared" si="12"/>
        <v>N/A</v>
      </c>
      <c r="I64" s="42" t="str">
        <f t="shared" si="11"/>
        <v>N/A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s="45" customFormat="1" ht="15.75" customHeight="1">
      <c r="A65" s="38" t="s">
        <v>90</v>
      </c>
      <c r="B65" s="48">
        <v>0</v>
      </c>
      <c r="C65" s="53">
        <v>0</v>
      </c>
      <c r="D65" s="52">
        <v>0</v>
      </c>
      <c r="E65" s="41" t="str">
        <f t="shared" si="10"/>
        <v>Div by 0</v>
      </c>
      <c r="F65" s="41" t="str">
        <f t="shared" si="10"/>
        <v>Div by 0</v>
      </c>
      <c r="G65" s="42" t="s">
        <v>119</v>
      </c>
      <c r="H65" s="42" t="str">
        <f t="shared" si="12"/>
        <v>N/A</v>
      </c>
      <c r="I65" s="42" t="str">
        <f t="shared" si="11"/>
        <v>N/A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s="45" customFormat="1" ht="15.75" customHeight="1">
      <c r="A66" s="38" t="s">
        <v>47</v>
      </c>
      <c r="B66" s="48">
        <v>0</v>
      </c>
      <c r="C66" s="53">
        <v>0</v>
      </c>
      <c r="D66" s="52">
        <v>0</v>
      </c>
      <c r="E66" s="41" t="str">
        <f t="shared" si="10"/>
        <v>Div by 0</v>
      </c>
      <c r="F66" s="41" t="str">
        <f t="shared" si="10"/>
        <v>Div by 0</v>
      </c>
      <c r="G66" s="42" t="s">
        <v>119</v>
      </c>
      <c r="H66" s="42" t="str">
        <f t="shared" si="12"/>
        <v>N/A</v>
      </c>
      <c r="I66" s="42" t="str">
        <f t="shared" si="11"/>
        <v>N/A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s="45" customFormat="1" ht="15.75" customHeight="1">
      <c r="A67" s="38" t="s">
        <v>91</v>
      </c>
      <c r="B67" s="48">
        <v>0</v>
      </c>
      <c r="C67" s="53">
        <v>0</v>
      </c>
      <c r="D67" s="52">
        <v>0</v>
      </c>
      <c r="E67" s="41" t="str">
        <f t="shared" si="10"/>
        <v>Div by 0</v>
      </c>
      <c r="F67" s="41" t="str">
        <f t="shared" si="10"/>
        <v>Div by 0</v>
      </c>
      <c r="G67" s="42" t="s">
        <v>119</v>
      </c>
      <c r="H67" s="42" t="str">
        <f t="shared" si="12"/>
        <v>N/A</v>
      </c>
      <c r="I67" s="42" t="str">
        <f t="shared" si="11"/>
        <v>N/A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s="45" customFormat="1" ht="15.75" customHeight="1">
      <c r="A68" s="38" t="s">
        <v>116</v>
      </c>
      <c r="B68" s="48">
        <v>0.28602073649999998</v>
      </c>
      <c r="C68" s="53">
        <v>0</v>
      </c>
      <c r="D68" s="52">
        <v>0</v>
      </c>
      <c r="E68" s="41">
        <f t="shared" si="10"/>
        <v>-100</v>
      </c>
      <c r="F68" s="41" t="str">
        <f t="shared" si="10"/>
        <v>Div by 0</v>
      </c>
      <c r="G68" s="42" t="s">
        <v>119</v>
      </c>
      <c r="H68" s="42" t="str">
        <f t="shared" si="12"/>
        <v>Yes</v>
      </c>
      <c r="I68" s="42" t="str">
        <f t="shared" si="11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s="45" customFormat="1" ht="15.75" customHeight="1">
      <c r="A69" s="38" t="s">
        <v>48</v>
      </c>
      <c r="B69" s="48">
        <v>91.633893456999999</v>
      </c>
      <c r="C69" s="53">
        <v>92.728608152999996</v>
      </c>
      <c r="D69" s="52">
        <v>93.177737882000002</v>
      </c>
      <c r="E69" s="41">
        <f t="shared" si="10"/>
        <v>1.1946613362158418</v>
      </c>
      <c r="F69" s="41">
        <f t="shared" si="10"/>
        <v>0.4843486146788194</v>
      </c>
      <c r="G69" s="42" t="s">
        <v>119</v>
      </c>
      <c r="H69" s="42" t="str">
        <f t="shared" si="12"/>
        <v>Yes</v>
      </c>
      <c r="I69" s="42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s="45" customFormat="1" ht="15.75" customHeight="1">
      <c r="A70" s="38" t="s">
        <v>49</v>
      </c>
      <c r="B70" s="48">
        <v>7.1505184099999994E-2</v>
      </c>
      <c r="C70" s="53">
        <v>0.14689680499999999</v>
      </c>
      <c r="D70" s="52">
        <v>0.21543985639999999</v>
      </c>
      <c r="E70" s="41">
        <f t="shared" si="10"/>
        <v>105.43518186676482</v>
      </c>
      <c r="F70" s="41">
        <f t="shared" si="10"/>
        <v>46.660682238800227</v>
      </c>
      <c r="G70" s="42" t="s">
        <v>119</v>
      </c>
      <c r="H70" s="42" t="str">
        <f t="shared" si="12"/>
        <v>Yes</v>
      </c>
      <c r="I70" s="42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s="45" customFormat="1" ht="15.75" customHeight="1">
      <c r="A71" s="38" t="s">
        <v>50</v>
      </c>
      <c r="B71" s="48">
        <v>0</v>
      </c>
      <c r="C71" s="53">
        <v>0.36724201249999999</v>
      </c>
      <c r="D71" s="52">
        <v>0.35906642729999999</v>
      </c>
      <c r="E71" s="41" t="str">
        <f t="shared" si="10"/>
        <v>Div by 0</v>
      </c>
      <c r="F71" s="41">
        <f t="shared" si="10"/>
        <v>-2.2262118498765178</v>
      </c>
      <c r="G71" s="42" t="s">
        <v>119</v>
      </c>
      <c r="H71" s="42" t="str">
        <f t="shared" si="12"/>
        <v>N/A</v>
      </c>
      <c r="I71" s="42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s="45" customFormat="1" ht="15.75" customHeight="1">
      <c r="A72" s="38" t="s">
        <v>51</v>
      </c>
      <c r="B72" s="48">
        <v>0</v>
      </c>
      <c r="C72" s="53">
        <v>0</v>
      </c>
      <c r="D72" s="52">
        <v>0</v>
      </c>
      <c r="E72" s="41" t="str">
        <f t="shared" si="10"/>
        <v>Div by 0</v>
      </c>
      <c r="F72" s="41" t="str">
        <f t="shared" si="10"/>
        <v>Div by 0</v>
      </c>
      <c r="G72" s="42" t="s">
        <v>119</v>
      </c>
      <c r="H72" s="42" t="str">
        <f t="shared" si="12"/>
        <v>N/A</v>
      </c>
      <c r="I72" s="42" t="str">
        <f t="shared" si="11"/>
        <v>N/A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s="45" customFormat="1" ht="15.75" customHeight="1">
      <c r="A73" s="38" t="s">
        <v>52</v>
      </c>
      <c r="B73" s="48">
        <v>0</v>
      </c>
      <c r="C73" s="53">
        <v>0</v>
      </c>
      <c r="D73" s="52">
        <v>0</v>
      </c>
      <c r="E73" s="41" t="str">
        <f t="shared" si="10"/>
        <v>Div by 0</v>
      </c>
      <c r="F73" s="41" t="str">
        <f t="shared" si="10"/>
        <v>Div by 0</v>
      </c>
      <c r="G73" s="42" t="s">
        <v>119</v>
      </c>
      <c r="H73" s="42" t="str">
        <f t="shared" si="12"/>
        <v>N/A</v>
      </c>
      <c r="I73" s="42" t="str">
        <f t="shared" si="11"/>
        <v>N/A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s="45" customFormat="1" ht="15.75" customHeight="1">
      <c r="A74" s="38" t="s">
        <v>53</v>
      </c>
      <c r="B74" s="48">
        <v>0</v>
      </c>
      <c r="C74" s="53">
        <v>0</v>
      </c>
      <c r="D74" s="52">
        <v>0</v>
      </c>
      <c r="E74" s="41" t="str">
        <f t="shared" si="10"/>
        <v>Div by 0</v>
      </c>
      <c r="F74" s="41" t="str">
        <f t="shared" si="10"/>
        <v>Div by 0</v>
      </c>
      <c r="G74" s="42" t="s">
        <v>119</v>
      </c>
      <c r="H74" s="42" t="str">
        <f t="shared" si="12"/>
        <v>N/A</v>
      </c>
      <c r="I74" s="42" t="str">
        <f t="shared" si="11"/>
        <v>N/A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s="45" customFormat="1" ht="15.75" customHeight="1">
      <c r="A75" s="38" t="s">
        <v>54</v>
      </c>
      <c r="B75" s="48">
        <v>0</v>
      </c>
      <c r="C75" s="53">
        <v>7.3448402499999996E-2</v>
      </c>
      <c r="D75" s="52">
        <v>7.1813285500000004E-2</v>
      </c>
      <c r="E75" s="41" t="str">
        <f t="shared" si="10"/>
        <v>Div by 0</v>
      </c>
      <c r="F75" s="41">
        <f t="shared" si="10"/>
        <v>-2.2262117954165057</v>
      </c>
      <c r="G75" s="42" t="s">
        <v>119</v>
      </c>
      <c r="H75" s="42" t="str">
        <f t="shared" si="12"/>
        <v>N/A</v>
      </c>
      <c r="I75" s="42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s="45" customFormat="1" ht="15.75" customHeight="1">
      <c r="A76" s="38" t="s">
        <v>55</v>
      </c>
      <c r="B76" s="48">
        <v>7.1505184099999994E-2</v>
      </c>
      <c r="C76" s="53">
        <v>0</v>
      </c>
      <c r="D76" s="52">
        <v>0</v>
      </c>
      <c r="E76" s="41">
        <f t="shared" si="10"/>
        <v>-100</v>
      </c>
      <c r="F76" s="41" t="str">
        <f t="shared" si="10"/>
        <v>Div by 0</v>
      </c>
      <c r="G76" s="42" t="s">
        <v>119</v>
      </c>
      <c r="H76" s="42" t="str">
        <f t="shared" si="12"/>
        <v>Yes</v>
      </c>
      <c r="I76" s="42" t="str">
        <f t="shared" si="11"/>
        <v>N/A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s="45" customFormat="1" ht="15.75" customHeight="1">
      <c r="A77" s="38" t="s">
        <v>56</v>
      </c>
      <c r="B77" s="48">
        <v>0</v>
      </c>
      <c r="C77" s="53">
        <v>0</v>
      </c>
      <c r="D77" s="52">
        <v>0</v>
      </c>
      <c r="E77" s="41" t="str">
        <f t="shared" si="10"/>
        <v>Div by 0</v>
      </c>
      <c r="F77" s="41" t="str">
        <f t="shared" si="10"/>
        <v>Div by 0</v>
      </c>
      <c r="G77" s="42" t="s">
        <v>119</v>
      </c>
      <c r="H77" s="42" t="str">
        <f t="shared" si="12"/>
        <v>N/A</v>
      </c>
      <c r="I77" s="42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s="45" customFormat="1" ht="15.75" customHeight="1">
      <c r="A78" s="38" t="s">
        <v>57</v>
      </c>
      <c r="B78" s="48">
        <v>0</v>
      </c>
      <c r="C78" s="53">
        <v>0</v>
      </c>
      <c r="D78" s="52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2" t="str">
        <f t="shared" si="12"/>
        <v>N/A</v>
      </c>
      <c r="I78" s="42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s="45" customFormat="1" ht="15.75" customHeight="1">
      <c r="A79" s="38" t="s">
        <v>58</v>
      </c>
      <c r="B79" s="48">
        <v>91.490883088999993</v>
      </c>
      <c r="C79" s="53">
        <v>92.141020932999993</v>
      </c>
      <c r="D79" s="52">
        <v>92.531418312</v>
      </c>
      <c r="E79" s="41">
        <f t="shared" si="10"/>
        <v>0.71060396626356981</v>
      </c>
      <c r="F79" s="41">
        <f t="shared" si="10"/>
        <v>0.42369552132907518</v>
      </c>
      <c r="G79" s="42" t="s">
        <v>119</v>
      </c>
      <c r="H79" s="42" t="str">
        <f t="shared" si="12"/>
        <v>Yes</v>
      </c>
      <c r="I79" s="42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s="45" customFormat="1" ht="15.75" customHeight="1">
      <c r="A80" s="38" t="s">
        <v>59</v>
      </c>
      <c r="B80" s="48">
        <v>0</v>
      </c>
      <c r="C80" s="53">
        <v>0</v>
      </c>
      <c r="D80" s="52">
        <v>0</v>
      </c>
      <c r="E80" s="41" t="str">
        <f t="shared" si="10"/>
        <v>Div by 0</v>
      </c>
      <c r="F80" s="41" t="str">
        <f t="shared" si="10"/>
        <v>Div by 0</v>
      </c>
      <c r="G80" s="42" t="s">
        <v>119</v>
      </c>
      <c r="H80" s="42" t="str">
        <f t="shared" si="12"/>
        <v>N/A</v>
      </c>
      <c r="I80" s="42" t="str">
        <f t="shared" si="11"/>
        <v>N/A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33" s="45" customFormat="1" ht="15.75" customHeight="1">
      <c r="A81" s="38" t="s">
        <v>60</v>
      </c>
      <c r="B81" s="48">
        <v>0</v>
      </c>
      <c r="C81" s="53">
        <v>0</v>
      </c>
      <c r="D81" s="52">
        <v>0</v>
      </c>
      <c r="E81" s="41" t="str">
        <f t="shared" si="10"/>
        <v>Div by 0</v>
      </c>
      <c r="F81" s="41" t="str">
        <f t="shared" si="10"/>
        <v>Div by 0</v>
      </c>
      <c r="G81" s="42" t="s">
        <v>120</v>
      </c>
      <c r="H81" s="42" t="str">
        <f t="shared" si="12"/>
        <v>N/A</v>
      </c>
      <c r="I81" s="42" t="str">
        <f t="shared" si="11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33" s="60" customFormat="1" ht="15.75" customHeight="1">
      <c r="A82" s="31" t="s">
        <v>61</v>
      </c>
      <c r="B82" s="57" t="s">
        <v>95</v>
      </c>
      <c r="C82" s="57"/>
      <c r="D82" s="57"/>
      <c r="E82" s="78"/>
      <c r="F82" s="58"/>
      <c r="G82" s="58"/>
      <c r="H82" s="59"/>
      <c r="I82" s="59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33" s="45" customFormat="1" ht="15.75" customHeight="1">
      <c r="A83" s="38" t="s">
        <v>92</v>
      </c>
      <c r="B83" s="39">
        <v>10</v>
      </c>
      <c r="C83" s="64">
        <v>10</v>
      </c>
      <c r="D83" s="63">
        <v>8</v>
      </c>
      <c r="E83" s="41">
        <f t="shared" ref="E83:F86" si="13">IFERROR((C83-B83)*100/B83,"Div by 0")</f>
        <v>0</v>
      </c>
      <c r="F83" s="41">
        <f t="shared" si="13"/>
        <v>-20</v>
      </c>
      <c r="G83" s="42" t="s">
        <v>119</v>
      </c>
      <c r="H83" s="42" t="str">
        <f>IF(E83="Div by 0","N/A",IF(G83="N/A","N/A",IF(AND((ABS(E83)&gt;ABS(VALUE(MID(G83,1,2)))),(B83&gt;=10)),"No",IF(AND((ABS(E83)&gt;ABS(VALUE(MID(G83,1,2)))),(C83&gt;=10)),"No","Yes"))))</f>
        <v>Yes</v>
      </c>
      <c r="I83" s="42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33" s="45" customFormat="1" ht="15.75" customHeight="1">
      <c r="A84" s="38" t="s">
        <v>62</v>
      </c>
      <c r="B84" s="48">
        <v>80</v>
      </c>
      <c r="C84" s="53">
        <v>80</v>
      </c>
      <c r="D84" s="52">
        <v>75</v>
      </c>
      <c r="E84" s="41">
        <f t="shared" si="13"/>
        <v>0</v>
      </c>
      <c r="F84" s="41">
        <f t="shared" si="13"/>
        <v>-6.25</v>
      </c>
      <c r="G84" s="42" t="s">
        <v>119</v>
      </c>
      <c r="H84" s="42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2" t="str">
        <f t="shared" si="14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33" s="45" customFormat="1" ht="15.75" customHeight="1">
      <c r="A85" s="38" t="s">
        <v>63</v>
      </c>
      <c r="B85" s="48">
        <v>0</v>
      </c>
      <c r="C85" s="53">
        <v>0</v>
      </c>
      <c r="D85" s="52">
        <v>0</v>
      </c>
      <c r="E85" s="41" t="str">
        <f t="shared" si="13"/>
        <v>Div by 0</v>
      </c>
      <c r="F85" s="41" t="str">
        <f t="shared" si="13"/>
        <v>Div by 0</v>
      </c>
      <c r="G85" s="42" t="s">
        <v>119</v>
      </c>
      <c r="H85" s="42" t="str">
        <f t="shared" si="15"/>
        <v>N/A</v>
      </c>
      <c r="I85" s="42" t="str">
        <f t="shared" si="14"/>
        <v>N/A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33" s="45" customFormat="1" ht="15.75" customHeight="1">
      <c r="A86" s="38" t="s">
        <v>64</v>
      </c>
      <c r="B86" s="48">
        <v>20</v>
      </c>
      <c r="C86" s="53">
        <v>20</v>
      </c>
      <c r="D86" s="52">
        <v>25</v>
      </c>
      <c r="E86" s="41">
        <f t="shared" si="13"/>
        <v>0</v>
      </c>
      <c r="F86" s="41">
        <f t="shared" si="13"/>
        <v>25</v>
      </c>
      <c r="G86" s="42" t="s">
        <v>120</v>
      </c>
      <c r="H86" s="42" t="str">
        <f t="shared" si="15"/>
        <v>N/A</v>
      </c>
      <c r="I86" s="42" t="str">
        <f t="shared" si="14"/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33" s="37" customFormat="1" ht="15.75" customHeight="1">
      <c r="A87" s="31" t="s">
        <v>93</v>
      </c>
      <c r="B87" s="80" t="s">
        <v>95</v>
      </c>
      <c r="C87" s="57"/>
      <c r="D87" s="57"/>
      <c r="E87" s="32"/>
      <c r="F87" s="82"/>
      <c r="G87" s="58"/>
      <c r="H87" s="59"/>
      <c r="I87" s="59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5" customFormat="1" ht="15.75" customHeight="1">
      <c r="A88" s="38" t="s">
        <v>94</v>
      </c>
      <c r="B88" s="39">
        <v>2779</v>
      </c>
      <c r="C88" s="64">
        <v>2787</v>
      </c>
      <c r="D88" s="63">
        <v>2843</v>
      </c>
      <c r="E88" s="41">
        <f t="shared" ref="E88:F91" si="16">IFERROR((C88-B88)*100/B88,"Div by 0")</f>
        <v>0.2878733357322778</v>
      </c>
      <c r="F88" s="41">
        <f t="shared" si="16"/>
        <v>2.009329027628274</v>
      </c>
      <c r="G88" s="42" t="s">
        <v>119</v>
      </c>
      <c r="H88" s="42" t="str">
        <f>IF(E88="Div by 0","N/A",IF(G88="N/A","N/A",IF(AND((ABS(E88)&gt;ABS(VALUE(MID(G88,1,2)))),(B88&gt;=10)),"No",IF(AND((ABS(E88)&gt;ABS(VALUE(MID(G88,1,2)))),(C88&gt;=10)),"No","Yes"))))</f>
        <v>Yes</v>
      </c>
      <c r="I88" s="42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33" s="45" customFormat="1" ht="15.75" customHeight="1">
      <c r="A89" s="38" t="s">
        <v>65</v>
      </c>
      <c r="B89" s="48">
        <v>21.770421015</v>
      </c>
      <c r="C89" s="53">
        <v>20.954431287999999</v>
      </c>
      <c r="D89" s="52">
        <v>20.576855433999999</v>
      </c>
      <c r="E89" s="41">
        <f t="shared" si="16"/>
        <v>-3.7481577707559168</v>
      </c>
      <c r="F89" s="41">
        <f t="shared" si="16"/>
        <v>-1.8018902484660926</v>
      </c>
      <c r="G89" s="42" t="s">
        <v>119</v>
      </c>
      <c r="H89" s="42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2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33" s="45" customFormat="1" ht="15.75" customHeight="1">
      <c r="A90" s="38" t="s">
        <v>66</v>
      </c>
      <c r="B90" s="48">
        <v>62.756387189999998</v>
      </c>
      <c r="C90" s="53">
        <v>66.774309293000002</v>
      </c>
      <c r="D90" s="52">
        <v>67.956384100999998</v>
      </c>
      <c r="E90" s="41">
        <f t="shared" si="16"/>
        <v>6.4024114244107491</v>
      </c>
      <c r="F90" s="41">
        <f t="shared" si="16"/>
        <v>1.7702538903295157</v>
      </c>
      <c r="G90" s="42" t="s">
        <v>119</v>
      </c>
      <c r="H90" s="42" t="str">
        <f t="shared" si="18"/>
        <v>Yes</v>
      </c>
      <c r="I90" s="42" t="str">
        <f t="shared" si="17"/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33" s="45" customFormat="1" ht="15.75" customHeight="1">
      <c r="A91" s="38" t="s">
        <v>64</v>
      </c>
      <c r="B91" s="48">
        <v>15.473191796</v>
      </c>
      <c r="C91" s="53">
        <v>12.271259419</v>
      </c>
      <c r="D91" s="52">
        <v>11.466760464</v>
      </c>
      <c r="E91" s="41">
        <f t="shared" si="16"/>
        <v>-20.693418780136476</v>
      </c>
      <c r="F91" s="41">
        <f t="shared" si="16"/>
        <v>-6.555960782267932</v>
      </c>
      <c r="G91" s="42" t="s">
        <v>120</v>
      </c>
      <c r="H91" s="42" t="str">
        <f t="shared" si="18"/>
        <v>N/A</v>
      </c>
      <c r="I91" s="42" t="str">
        <f t="shared" si="17"/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33" s="45" customFormat="1" ht="15.75" customHeight="1">
      <c r="A92" s="45" t="s">
        <v>129</v>
      </c>
      <c r="B92" s="84"/>
      <c r="C92" s="84"/>
      <c r="D92" s="84"/>
      <c r="E92" s="85"/>
      <c r="F92" s="85"/>
      <c r="G92" s="71"/>
      <c r="H92" s="71"/>
      <c r="I92" s="71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6" sqref="A6:XFD92"/>
    </sheetView>
  </sheetViews>
  <sheetFormatPr defaultRowHeight="17.25"/>
  <cols>
    <col min="1" max="1" width="63.5703125" style="6" customWidth="1"/>
    <col min="2" max="4" width="11.28515625" style="74" customWidth="1"/>
    <col min="5" max="6" width="11.28515625" style="75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130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131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3"/>
      <c r="I4" s="73"/>
      <c r="AA4" s="5"/>
      <c r="AB4" s="5"/>
      <c r="AC4" s="5"/>
      <c r="AD4" s="5"/>
      <c r="AE4" s="5"/>
      <c r="AF4" s="5"/>
      <c r="AG4" s="5"/>
    </row>
    <row r="5" spans="1:35" s="30" customFormat="1" ht="78.7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5" s="37" customFormat="1" ht="15.75" customHeight="1">
      <c r="A6" s="31" t="s">
        <v>75</v>
      </c>
      <c r="B6" s="32"/>
      <c r="C6" s="32"/>
      <c r="D6" s="32"/>
      <c r="E6" s="57"/>
      <c r="F6" s="57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35" s="45" customFormat="1" ht="15.75" customHeight="1">
      <c r="A7" s="38" t="s">
        <v>1</v>
      </c>
      <c r="B7" s="39">
        <v>13796</v>
      </c>
      <c r="C7" s="64">
        <v>13834</v>
      </c>
      <c r="D7" s="63">
        <v>14235</v>
      </c>
      <c r="E7" s="41">
        <f t="shared" ref="E7:F22" si="0">IFERROR((C7-B7)*100/B7,"Div by 0")</f>
        <v>0.27544215714699916</v>
      </c>
      <c r="F7" s="41">
        <f t="shared" si="0"/>
        <v>2.8986554864825793</v>
      </c>
      <c r="G7" s="42" t="s">
        <v>119</v>
      </c>
      <c r="H7" s="42" t="str">
        <f>IF(E7="Div by 0","N/A",IF(G7="N/A","N/A",IF(AND((ABS(E7)&gt;ABS(VALUE(MID(G7,1,2)))),(B7&gt;=10)),"No",IF(AND((ABS(E7)&gt;ABS(VALUE(MID(G7,1,2)))),(C7&gt;=10)),"No","Yes"))))</f>
        <v>Yes</v>
      </c>
      <c r="I7" s="42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35" s="45" customFormat="1" ht="15.75" customHeight="1">
      <c r="A8" s="38" t="s">
        <v>76</v>
      </c>
      <c r="B8" s="48">
        <v>0</v>
      </c>
      <c r="C8" s="53">
        <v>0</v>
      </c>
      <c r="D8" s="52">
        <v>0</v>
      </c>
      <c r="E8" s="41" t="str">
        <f t="shared" si="0"/>
        <v>Div by 0</v>
      </c>
      <c r="F8" s="41" t="str">
        <f t="shared" si="0"/>
        <v>Div by 0</v>
      </c>
      <c r="G8" s="42" t="s">
        <v>120</v>
      </c>
      <c r="H8" s="42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2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35" s="45" customFormat="1" ht="15.75" customHeight="1">
      <c r="A9" s="38" t="s">
        <v>77</v>
      </c>
      <c r="B9" s="48">
        <v>100</v>
      </c>
      <c r="C9" s="53">
        <v>100</v>
      </c>
      <c r="D9" s="52">
        <v>100</v>
      </c>
      <c r="E9" s="41">
        <f t="shared" si="0"/>
        <v>0</v>
      </c>
      <c r="F9" s="41">
        <f t="shared" si="0"/>
        <v>0</v>
      </c>
      <c r="G9" s="42" t="s">
        <v>120</v>
      </c>
      <c r="H9" s="42" t="str">
        <f t="shared" si="1"/>
        <v>N/A</v>
      </c>
      <c r="I9" s="42" t="str">
        <f t="shared" si="2"/>
        <v>N/A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35" s="45" customFormat="1" ht="15.75" customHeight="1">
      <c r="A10" s="38" t="s">
        <v>78</v>
      </c>
      <c r="B10" s="48">
        <v>0</v>
      </c>
      <c r="C10" s="53">
        <v>0</v>
      </c>
      <c r="D10" s="52">
        <v>0</v>
      </c>
      <c r="E10" s="41" t="str">
        <f t="shared" si="0"/>
        <v>Div by 0</v>
      </c>
      <c r="F10" s="41" t="str">
        <f t="shared" si="0"/>
        <v>Div by 0</v>
      </c>
      <c r="G10" s="42" t="s">
        <v>120</v>
      </c>
      <c r="H10" s="42" t="str">
        <f t="shared" si="1"/>
        <v>N/A</v>
      </c>
      <c r="I10" s="42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35" s="45" customFormat="1" ht="15.75" customHeight="1">
      <c r="A11" s="38" t="s">
        <v>70</v>
      </c>
      <c r="B11" s="48">
        <v>0</v>
      </c>
      <c r="C11" s="53">
        <v>0</v>
      </c>
      <c r="D11" s="52">
        <v>0</v>
      </c>
      <c r="E11" s="41" t="str">
        <f t="shared" si="0"/>
        <v>Div by 0</v>
      </c>
      <c r="F11" s="41" t="str">
        <f t="shared" si="0"/>
        <v>Div by 0</v>
      </c>
      <c r="G11" s="42" t="s">
        <v>120</v>
      </c>
      <c r="H11" s="42" t="str">
        <f t="shared" si="1"/>
        <v>N/A</v>
      </c>
      <c r="I11" s="42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spans="1:35" s="45" customFormat="1" ht="15.75" customHeight="1">
      <c r="A12" s="38" t="s">
        <v>4</v>
      </c>
      <c r="B12" s="48">
        <v>0</v>
      </c>
      <c r="C12" s="53">
        <v>0</v>
      </c>
      <c r="D12" s="52">
        <v>0</v>
      </c>
      <c r="E12" s="41" t="str">
        <f t="shared" si="0"/>
        <v>Div by 0</v>
      </c>
      <c r="F12" s="41" t="str">
        <f t="shared" si="0"/>
        <v>Div by 0</v>
      </c>
      <c r="G12" s="42" t="s">
        <v>120</v>
      </c>
      <c r="H12" s="42" t="str">
        <f t="shared" si="1"/>
        <v>N/A</v>
      </c>
      <c r="I12" s="42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35" s="45" customFormat="1" ht="15.75" customHeight="1">
      <c r="A13" s="38" t="s">
        <v>5</v>
      </c>
      <c r="B13" s="48">
        <v>0.1014786895</v>
      </c>
      <c r="C13" s="53">
        <v>0</v>
      </c>
      <c r="D13" s="52">
        <v>0</v>
      </c>
      <c r="E13" s="41">
        <f t="shared" si="0"/>
        <v>-100</v>
      </c>
      <c r="F13" s="41" t="str">
        <f t="shared" si="0"/>
        <v>Div by 0</v>
      </c>
      <c r="G13" s="42" t="s">
        <v>120</v>
      </c>
      <c r="H13" s="42" t="str">
        <f t="shared" si="1"/>
        <v>N/A</v>
      </c>
      <c r="I13" s="42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spans="1:35" s="45" customFormat="1" ht="15.75" customHeight="1">
      <c r="A14" s="38" t="s">
        <v>7</v>
      </c>
      <c r="B14" s="53">
        <v>3.9359234560999998</v>
      </c>
      <c r="C14" s="53">
        <v>4.1781118982000001</v>
      </c>
      <c r="D14" s="52">
        <v>4.2922374429000003</v>
      </c>
      <c r="E14" s="41">
        <f t="shared" si="0"/>
        <v>6.1532813023751789</v>
      </c>
      <c r="F14" s="41">
        <f t="shared" si="0"/>
        <v>2.7315100093218523</v>
      </c>
      <c r="G14" s="42" t="s">
        <v>119</v>
      </c>
      <c r="H14" s="42" t="str">
        <f t="shared" si="1"/>
        <v>Yes</v>
      </c>
      <c r="I14" s="42" t="str">
        <f t="shared" si="2"/>
        <v>Yes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spans="1:35" s="45" customFormat="1" ht="15.75" customHeight="1">
      <c r="A15" s="38" t="s">
        <v>8</v>
      </c>
      <c r="B15" s="53">
        <v>3.9359234560999998</v>
      </c>
      <c r="C15" s="53">
        <v>4.1781118982000001</v>
      </c>
      <c r="D15" s="52">
        <v>4.2922374429000003</v>
      </c>
      <c r="E15" s="41">
        <f t="shared" si="0"/>
        <v>6.1532813023751789</v>
      </c>
      <c r="F15" s="41">
        <f t="shared" si="0"/>
        <v>2.7315100093218523</v>
      </c>
      <c r="G15" s="42" t="s">
        <v>119</v>
      </c>
      <c r="H15" s="42" t="str">
        <f t="shared" si="1"/>
        <v>Yes</v>
      </c>
      <c r="I15" s="42" t="str">
        <f t="shared" si="2"/>
        <v>Yes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35" s="45" customFormat="1" ht="15.75" customHeight="1">
      <c r="A16" s="51" t="s">
        <v>107</v>
      </c>
      <c r="B16" s="76">
        <v>0</v>
      </c>
      <c r="C16" s="53">
        <v>0</v>
      </c>
      <c r="D16" s="52">
        <v>0</v>
      </c>
      <c r="E16" s="41" t="str">
        <f t="shared" si="0"/>
        <v>Div by 0</v>
      </c>
      <c r="F16" s="41" t="str">
        <f t="shared" si="0"/>
        <v>Div by 0</v>
      </c>
      <c r="G16" s="42" t="s">
        <v>120</v>
      </c>
      <c r="H16" s="42" t="str">
        <f t="shared" si="1"/>
        <v>N/A</v>
      </c>
      <c r="I16" s="42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s="54" customFormat="1" ht="15.75" customHeight="1">
      <c r="A17" s="51" t="s">
        <v>103</v>
      </c>
      <c r="B17" s="77">
        <v>649.47767468999996</v>
      </c>
      <c r="C17" s="53">
        <v>690.74324129000001</v>
      </c>
      <c r="D17" s="52">
        <v>696.80077273999996</v>
      </c>
      <c r="E17" s="41">
        <f t="shared" si="0"/>
        <v>6.3536543607440219</v>
      </c>
      <c r="F17" s="41">
        <f t="shared" si="0"/>
        <v>0.87695848296498391</v>
      </c>
      <c r="G17" s="42" t="s">
        <v>119</v>
      </c>
      <c r="H17" s="42" t="str">
        <f t="shared" si="1"/>
        <v>Yes</v>
      </c>
      <c r="I17" s="42" t="str">
        <f t="shared" si="2"/>
        <v>Yes</v>
      </c>
    </row>
    <row r="18" spans="1:35" s="55" customFormat="1" ht="15.75" customHeight="1">
      <c r="A18" s="38" t="s">
        <v>104</v>
      </c>
      <c r="B18" s="46">
        <v>101.29610031999999</v>
      </c>
      <c r="C18" s="53">
        <v>105.07474338999999</v>
      </c>
      <c r="D18" s="52">
        <v>105.70333685</v>
      </c>
      <c r="E18" s="41">
        <f t="shared" si="0"/>
        <v>3.7302947083481577</v>
      </c>
      <c r="F18" s="41">
        <f t="shared" si="0"/>
        <v>0.59823458970238907</v>
      </c>
      <c r="G18" s="42" t="s">
        <v>119</v>
      </c>
      <c r="H18" s="42" t="str">
        <f t="shared" si="1"/>
        <v>Yes</v>
      </c>
      <c r="I18" s="42" t="str">
        <f t="shared" si="2"/>
        <v>Yes</v>
      </c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</row>
    <row r="19" spans="1:35" s="60" customFormat="1" ht="15.75" customHeight="1">
      <c r="A19" s="31" t="s">
        <v>9</v>
      </c>
      <c r="B19" s="57" t="s">
        <v>95</v>
      </c>
      <c r="C19" s="57"/>
      <c r="D19" s="57"/>
      <c r="E19" s="78"/>
      <c r="F19" s="58"/>
      <c r="G19" s="58"/>
      <c r="H19" s="59"/>
      <c r="I19" s="59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spans="1:35" s="45" customFormat="1" ht="15.75" customHeight="1">
      <c r="A20" s="38" t="s">
        <v>10</v>
      </c>
      <c r="B20" s="39">
        <v>543</v>
      </c>
      <c r="C20" s="64">
        <v>578</v>
      </c>
      <c r="D20" s="63">
        <v>611</v>
      </c>
      <c r="E20" s="41">
        <f t="shared" ref="E20:F23" si="3">IFERROR((C20-B20)*100/B20,"Div by 0")</f>
        <v>6.4456721915285451</v>
      </c>
      <c r="F20" s="41">
        <f t="shared" si="0"/>
        <v>5.7093425605536332</v>
      </c>
      <c r="G20" s="42" t="s">
        <v>119</v>
      </c>
      <c r="H20" s="42" t="str">
        <f>IF(E20="Div by 0","N/A",IF(G20="N/A","N/A",IF(AND((ABS(E20)&gt;ABS(VALUE(MID(G20,1,2)))),(B20&gt;=10)),"No",IF(AND((ABS(E20)&gt;ABS(VALUE(MID(G20,1,2)))),(C20&gt;=10)),"No","Yes"))))</f>
        <v>Yes</v>
      </c>
      <c r="I20" s="42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spans="1:35" s="45" customFormat="1" ht="15.75" customHeight="1">
      <c r="A21" s="38" t="s">
        <v>11</v>
      </c>
      <c r="B21" s="48">
        <v>2.3941068140000001</v>
      </c>
      <c r="C21" s="53">
        <v>0</v>
      </c>
      <c r="D21" s="52">
        <v>0</v>
      </c>
      <c r="E21" s="41">
        <f t="shared" si="3"/>
        <v>-100</v>
      </c>
      <c r="F21" s="41" t="str">
        <f t="shared" si="0"/>
        <v>Div by 0</v>
      </c>
      <c r="G21" s="42" t="s">
        <v>119</v>
      </c>
      <c r="H21" s="42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2" t="str">
        <f t="shared" si="4"/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spans="1:35" s="45" customFormat="1" ht="15.75" customHeight="1">
      <c r="A22" s="38" t="s">
        <v>12</v>
      </c>
      <c r="B22" s="48">
        <v>97.605893186000003</v>
      </c>
      <c r="C22" s="53">
        <v>100</v>
      </c>
      <c r="D22" s="52">
        <v>100</v>
      </c>
      <c r="E22" s="41">
        <f t="shared" si="3"/>
        <v>2.4528301886831083</v>
      </c>
      <c r="F22" s="41">
        <f t="shared" si="0"/>
        <v>0</v>
      </c>
      <c r="G22" s="42" t="s">
        <v>119</v>
      </c>
      <c r="H22" s="42" t="str">
        <f t="shared" si="5"/>
        <v>Yes</v>
      </c>
      <c r="I22" s="42" t="str">
        <f t="shared" si="4"/>
        <v>Yes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spans="1:35" s="45" customFormat="1" ht="15.75" customHeight="1">
      <c r="A23" s="38" t="s">
        <v>13</v>
      </c>
      <c r="B23" s="48">
        <v>0</v>
      </c>
      <c r="C23" s="53">
        <v>0</v>
      </c>
      <c r="D23" s="52">
        <v>0</v>
      </c>
      <c r="E23" s="41" t="str">
        <f t="shared" si="3"/>
        <v>Div by 0</v>
      </c>
      <c r="F23" s="41" t="str">
        <f t="shared" si="3"/>
        <v>Div by 0</v>
      </c>
      <c r="G23" s="42" t="s">
        <v>120</v>
      </c>
      <c r="H23" s="42" t="str">
        <f t="shared" si="5"/>
        <v>N/A</v>
      </c>
      <c r="I23" s="42" t="str">
        <f t="shared" si="4"/>
        <v>N/A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35" s="60" customFormat="1" ht="15.75" customHeight="1">
      <c r="A24" s="31" t="s">
        <v>14</v>
      </c>
      <c r="B24" s="57" t="s">
        <v>95</v>
      </c>
      <c r="C24" s="57"/>
      <c r="D24" s="57"/>
      <c r="E24" s="78"/>
      <c r="F24" s="58"/>
      <c r="G24" s="58"/>
      <c r="H24" s="59"/>
      <c r="I24" s="59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spans="1:35" s="45" customFormat="1" ht="15.75" customHeight="1">
      <c r="A25" s="38" t="s">
        <v>15</v>
      </c>
      <c r="B25" s="39">
        <v>543</v>
      </c>
      <c r="C25" s="64">
        <v>578</v>
      </c>
      <c r="D25" s="63">
        <v>611</v>
      </c>
      <c r="E25" s="41">
        <f t="shared" ref="E25:F45" si="6">IFERROR((C25-B25)*100/B25,"Div by 0")</f>
        <v>6.4456721915285451</v>
      </c>
      <c r="F25" s="41">
        <f t="shared" si="6"/>
        <v>5.7093425605536332</v>
      </c>
      <c r="G25" s="42" t="s">
        <v>119</v>
      </c>
      <c r="H25" s="42" t="str">
        <f>IF(E25="Div by 0","N/A",IF(G25="N/A","N/A",IF(AND((ABS(E25)&gt;ABS(VALUE(MID(G25,1,2)))),(B25&gt;=10)),"No",IF(AND((ABS(E25)&gt;ABS(VALUE(MID(G25,1,2)))),(C25&gt;=10)),"No","Yes"))))</f>
        <v>Yes</v>
      </c>
      <c r="I25" s="42" t="str">
        <f>IF(F25="Div by 0","N/A",IF(G25="N/A","N/A",IF(AND((ABS(F25)&gt;ABS(VALUE(MID(G25,1,2)))),(C25&gt;=10)),"No",IF(AND((ABS(F25)&gt;ABS(VALUE(MID(G25,1,2)))),(D25&gt;=10)),"No","Yes"))))</f>
        <v>Yes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spans="1:35" s="45" customFormat="1" ht="15.75" customHeight="1">
      <c r="A26" s="38" t="s">
        <v>16</v>
      </c>
      <c r="B26" s="48">
        <v>2.3941068140000001</v>
      </c>
      <c r="C26" s="53">
        <v>0</v>
      </c>
      <c r="D26" s="52">
        <v>0</v>
      </c>
      <c r="E26" s="41">
        <f t="shared" si="6"/>
        <v>-100</v>
      </c>
      <c r="F26" s="41" t="str">
        <f t="shared" si="6"/>
        <v>Div by 0</v>
      </c>
      <c r="G26" s="42" t="s">
        <v>119</v>
      </c>
      <c r="H26" s="42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2" t="str">
        <f t="shared" ref="I26:I45" si="8">IF(F26="Div by 0","N/A",IF(G26="N/A","N/A",IF(AND((ABS(F26)&gt;ABS(VALUE(MID(G26,1,2)))),(C26&gt;=10)),"No",IF(AND((ABS(F26)&gt;ABS(VALUE(MID(G26,1,2)))),(D26&gt;=10)),"No","Yes"))))</f>
        <v>N/A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spans="1:35" s="45" customFormat="1" ht="15.75" customHeight="1">
      <c r="A27" s="38" t="s">
        <v>17</v>
      </c>
      <c r="B27" s="48">
        <v>6.6298342541000004</v>
      </c>
      <c r="C27" s="53">
        <v>6.5743944637</v>
      </c>
      <c r="D27" s="52">
        <v>6.2193126022999996</v>
      </c>
      <c r="E27" s="41">
        <f t="shared" si="6"/>
        <v>-0.83621683853884377</v>
      </c>
      <c r="F27" s="41">
        <f t="shared" si="6"/>
        <v>-5.4009819970577801</v>
      </c>
      <c r="G27" s="42" t="s">
        <v>119</v>
      </c>
      <c r="H27" s="42" t="str">
        <f t="shared" si="7"/>
        <v>Yes</v>
      </c>
      <c r="I27" s="42" t="str">
        <f t="shared" si="8"/>
        <v>Yes</v>
      </c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spans="1:35" s="45" customFormat="1" ht="15.75" customHeight="1">
      <c r="A28" s="38" t="s">
        <v>18</v>
      </c>
      <c r="B28" s="79">
        <v>90.976058932000001</v>
      </c>
      <c r="C28" s="53">
        <v>93.425605536000006</v>
      </c>
      <c r="D28" s="52">
        <v>93.780687397999998</v>
      </c>
      <c r="E28" s="41">
        <f t="shared" si="6"/>
        <v>2.6925178258501146</v>
      </c>
      <c r="F28" s="41">
        <f t="shared" si="6"/>
        <v>0.38006910414208306</v>
      </c>
      <c r="G28" s="42" t="s">
        <v>119</v>
      </c>
      <c r="H28" s="42" t="str">
        <f t="shared" si="7"/>
        <v>Yes</v>
      </c>
      <c r="I28" s="42" t="str">
        <f t="shared" si="8"/>
        <v>Yes</v>
      </c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spans="1:35" s="45" customFormat="1" ht="15.75" customHeight="1">
      <c r="A29" s="38" t="s">
        <v>19</v>
      </c>
      <c r="B29" s="48">
        <v>44.567219153000003</v>
      </c>
      <c r="C29" s="53">
        <v>42.560553632999998</v>
      </c>
      <c r="D29" s="52">
        <v>39.934533551999998</v>
      </c>
      <c r="E29" s="41">
        <f t="shared" si="6"/>
        <v>-4.5025594105638262</v>
      </c>
      <c r="F29" s="41">
        <f t="shared" si="6"/>
        <v>-6.1700797025437994</v>
      </c>
      <c r="G29" s="42" t="s">
        <v>119</v>
      </c>
      <c r="H29" s="42" t="str">
        <f t="shared" si="7"/>
        <v>Yes</v>
      </c>
      <c r="I29" s="42" t="str">
        <f t="shared" si="8"/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spans="1:35" s="45" customFormat="1" ht="15.75" customHeight="1">
      <c r="A30" s="38" t="s">
        <v>20</v>
      </c>
      <c r="B30" s="48">
        <v>75.874769796999999</v>
      </c>
      <c r="C30" s="53">
        <v>75.086505189999997</v>
      </c>
      <c r="D30" s="52">
        <v>75.777414074999996</v>
      </c>
      <c r="E30" s="41">
        <f t="shared" si="6"/>
        <v>-1.0389021398140297</v>
      </c>
      <c r="F30" s="41">
        <f t="shared" si="6"/>
        <v>0.92015054269966745</v>
      </c>
      <c r="G30" s="42" t="s">
        <v>119</v>
      </c>
      <c r="H30" s="42" t="str">
        <f t="shared" si="7"/>
        <v>Yes</v>
      </c>
      <c r="I30" s="42" t="str">
        <f t="shared" si="8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spans="1:35" s="45" customFormat="1" ht="15.75" customHeight="1">
      <c r="A31" s="38" t="s">
        <v>21</v>
      </c>
      <c r="B31" s="48">
        <v>59.668508287000002</v>
      </c>
      <c r="C31" s="53">
        <v>58.650519031000002</v>
      </c>
      <c r="D31" s="52">
        <v>59.574468084999999</v>
      </c>
      <c r="E31" s="41">
        <f t="shared" si="6"/>
        <v>-1.7060745864528166</v>
      </c>
      <c r="F31" s="41">
        <f t="shared" si="6"/>
        <v>1.5753467646409747</v>
      </c>
      <c r="G31" s="42" t="s">
        <v>119</v>
      </c>
      <c r="H31" s="42" t="str">
        <f t="shared" si="7"/>
        <v>Yes</v>
      </c>
      <c r="I31" s="42" t="str">
        <f t="shared" si="8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spans="1:35" s="45" customFormat="1" ht="15.75" customHeight="1">
      <c r="A32" s="38" t="s">
        <v>22</v>
      </c>
      <c r="B32" s="48">
        <v>75.874769796999999</v>
      </c>
      <c r="C32" s="53">
        <v>75.086505189999997</v>
      </c>
      <c r="D32" s="52">
        <v>75.777414074999996</v>
      </c>
      <c r="E32" s="41">
        <f t="shared" si="6"/>
        <v>-1.0389021398140297</v>
      </c>
      <c r="F32" s="41">
        <f t="shared" si="6"/>
        <v>0.92015054269966745</v>
      </c>
      <c r="G32" s="42" t="s">
        <v>119</v>
      </c>
      <c r="H32" s="42" t="str">
        <f t="shared" si="7"/>
        <v>Yes</v>
      </c>
      <c r="I32" s="42" t="str">
        <f t="shared" si="8"/>
        <v>Yes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spans="1:35" s="45" customFormat="1" ht="15.75" customHeight="1">
      <c r="A33" s="38" t="s">
        <v>23</v>
      </c>
      <c r="B33" s="48">
        <v>4.0515653775000002</v>
      </c>
      <c r="C33" s="53">
        <v>2.7681660899999998</v>
      </c>
      <c r="D33" s="52">
        <v>2.9459901799999999</v>
      </c>
      <c r="E33" s="41">
        <f t="shared" si="6"/>
        <v>-31.676627869001983</v>
      </c>
      <c r="F33" s="41">
        <f t="shared" si="6"/>
        <v>6.4238952511697045</v>
      </c>
      <c r="G33" s="42" t="s">
        <v>119</v>
      </c>
      <c r="H33" s="42" t="str">
        <f t="shared" si="7"/>
        <v>Yes</v>
      </c>
      <c r="I33" s="42" t="str">
        <f t="shared" si="8"/>
        <v>Yes</v>
      </c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spans="1:35" s="45" customFormat="1" ht="15.75" customHeight="1">
      <c r="A34" s="38" t="s">
        <v>24</v>
      </c>
      <c r="B34" s="48">
        <v>46.224677716000002</v>
      </c>
      <c r="C34" s="53">
        <v>44.636678201000002</v>
      </c>
      <c r="D34" s="52">
        <v>45.662847790999997</v>
      </c>
      <c r="E34" s="41">
        <f t="shared" si="6"/>
        <v>-3.435393373116665</v>
      </c>
      <c r="F34" s="41">
        <f t="shared" si="6"/>
        <v>2.2989380737050578</v>
      </c>
      <c r="G34" s="42" t="s">
        <v>119</v>
      </c>
      <c r="H34" s="42" t="str">
        <f t="shared" si="7"/>
        <v>Yes</v>
      </c>
      <c r="I34" s="42" t="str">
        <f t="shared" si="8"/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35" s="45" customFormat="1" ht="15.75" customHeight="1">
      <c r="A35" s="38" t="s">
        <v>25</v>
      </c>
      <c r="B35" s="48">
        <v>29.650092081</v>
      </c>
      <c r="C35" s="53">
        <v>30.449826989999998</v>
      </c>
      <c r="D35" s="52">
        <v>30.114566284999999</v>
      </c>
      <c r="E35" s="41">
        <f t="shared" si="6"/>
        <v>2.6972425812885552</v>
      </c>
      <c r="F35" s="41">
        <f t="shared" si="6"/>
        <v>-1.101026633452145</v>
      </c>
      <c r="G35" s="42" t="s">
        <v>119</v>
      </c>
      <c r="H35" s="42" t="str">
        <f t="shared" si="7"/>
        <v>Yes</v>
      </c>
      <c r="I35" s="42" t="str">
        <f t="shared" si="8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35" s="45" customFormat="1" ht="15.75" customHeight="1">
      <c r="A36" s="38" t="s">
        <v>26</v>
      </c>
      <c r="B36" s="48">
        <v>72.928176796000002</v>
      </c>
      <c r="C36" s="53">
        <v>71.799307958</v>
      </c>
      <c r="D36" s="52">
        <v>72.995090016000006</v>
      </c>
      <c r="E36" s="41">
        <f t="shared" si="6"/>
        <v>-1.5479186339153335</v>
      </c>
      <c r="F36" s="41">
        <f t="shared" si="6"/>
        <v>1.6654506735628918</v>
      </c>
      <c r="G36" s="42" t="s">
        <v>119</v>
      </c>
      <c r="H36" s="42" t="str">
        <f t="shared" si="7"/>
        <v>Yes</v>
      </c>
      <c r="I36" s="42" t="str">
        <f t="shared" si="8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35" s="45" customFormat="1" ht="15.75" customHeight="1">
      <c r="A37" s="38" t="s">
        <v>27</v>
      </c>
      <c r="B37" s="48">
        <v>24.125230203000001</v>
      </c>
      <c r="C37" s="53">
        <v>24.91349481</v>
      </c>
      <c r="D37" s="52">
        <v>24.222585925000001</v>
      </c>
      <c r="E37" s="41">
        <f t="shared" si="6"/>
        <v>3.2673868823932586</v>
      </c>
      <c r="F37" s="41">
        <f t="shared" si="6"/>
        <v>-2.7732314967014413</v>
      </c>
      <c r="G37" s="42" t="s">
        <v>119</v>
      </c>
      <c r="H37" s="42" t="str">
        <f t="shared" si="7"/>
        <v>Yes</v>
      </c>
      <c r="I37" s="42" t="str">
        <f t="shared" si="8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spans="1:35" s="45" customFormat="1" ht="15.75" customHeight="1">
      <c r="A38" s="38" t="s">
        <v>28</v>
      </c>
      <c r="B38" s="48">
        <v>100</v>
      </c>
      <c r="C38" s="53">
        <v>100</v>
      </c>
      <c r="D38" s="52">
        <v>100</v>
      </c>
      <c r="E38" s="41">
        <f t="shared" si="6"/>
        <v>0</v>
      </c>
      <c r="F38" s="41">
        <f t="shared" si="6"/>
        <v>0</v>
      </c>
      <c r="G38" s="42" t="s">
        <v>119</v>
      </c>
      <c r="H38" s="42" t="str">
        <f t="shared" si="7"/>
        <v>Yes</v>
      </c>
      <c r="I38" s="42" t="str">
        <f t="shared" si="8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spans="1:35" s="45" customFormat="1" ht="15.75" customHeight="1">
      <c r="A39" s="38" t="s">
        <v>29</v>
      </c>
      <c r="B39" s="48">
        <v>100</v>
      </c>
      <c r="C39" s="53">
        <v>100</v>
      </c>
      <c r="D39" s="52">
        <v>100</v>
      </c>
      <c r="E39" s="41">
        <f t="shared" si="6"/>
        <v>0</v>
      </c>
      <c r="F39" s="41">
        <f t="shared" si="6"/>
        <v>0</v>
      </c>
      <c r="G39" s="42" t="s">
        <v>119</v>
      </c>
      <c r="H39" s="42" t="str">
        <f t="shared" si="7"/>
        <v>Yes</v>
      </c>
      <c r="I39" s="42" t="str">
        <f t="shared" si="8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spans="1:35" s="45" customFormat="1" ht="15.75" customHeight="1">
      <c r="A40" s="38" t="s">
        <v>30</v>
      </c>
      <c r="B40" s="48">
        <v>100</v>
      </c>
      <c r="C40" s="53">
        <v>100</v>
      </c>
      <c r="D40" s="52">
        <v>100</v>
      </c>
      <c r="E40" s="41">
        <f t="shared" si="6"/>
        <v>0</v>
      </c>
      <c r="F40" s="41">
        <f t="shared" si="6"/>
        <v>0</v>
      </c>
      <c r="G40" s="42" t="s">
        <v>119</v>
      </c>
      <c r="H40" s="42" t="str">
        <f t="shared" si="7"/>
        <v>Yes</v>
      </c>
      <c r="I40" s="42" t="str">
        <f t="shared" si="8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35" s="45" customFormat="1" ht="15.75" customHeight="1">
      <c r="A41" s="38" t="s">
        <v>113</v>
      </c>
      <c r="B41" s="48">
        <v>8.6556169429000001</v>
      </c>
      <c r="C41" s="53">
        <v>6.9204152249000002</v>
      </c>
      <c r="D41" s="52">
        <v>6.3829787233999999</v>
      </c>
      <c r="E41" s="41">
        <f t="shared" si="6"/>
        <v>-20.047117720746009</v>
      </c>
      <c r="F41" s="41">
        <f t="shared" si="6"/>
        <v>-7.7659574466901464</v>
      </c>
      <c r="G41" s="42" t="s">
        <v>119</v>
      </c>
      <c r="H41" s="42" t="str">
        <f t="shared" si="7"/>
        <v>Yes</v>
      </c>
      <c r="I41" s="42" t="str">
        <f t="shared" si="8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35" s="45" customFormat="1" ht="15.75" customHeight="1">
      <c r="A42" s="38" t="s">
        <v>32</v>
      </c>
      <c r="B42" s="48">
        <v>100</v>
      </c>
      <c r="C42" s="53">
        <v>100</v>
      </c>
      <c r="D42" s="52">
        <v>100</v>
      </c>
      <c r="E42" s="41">
        <f t="shared" si="6"/>
        <v>0</v>
      </c>
      <c r="F42" s="41">
        <f t="shared" si="6"/>
        <v>0</v>
      </c>
      <c r="G42" s="42" t="s">
        <v>119</v>
      </c>
      <c r="H42" s="42" t="str">
        <f t="shared" si="7"/>
        <v>Yes</v>
      </c>
      <c r="I42" s="42" t="str">
        <f t="shared" si="8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35" s="45" customFormat="1" ht="15.75" customHeight="1">
      <c r="A43" s="38" t="s">
        <v>33</v>
      </c>
      <c r="B43" s="48">
        <v>96.132596684999996</v>
      </c>
      <c r="C43" s="53">
        <v>97.231833910000006</v>
      </c>
      <c r="D43" s="52">
        <v>97.381342062000002</v>
      </c>
      <c r="E43" s="41">
        <f t="shared" si="6"/>
        <v>1.1434594122136401</v>
      </c>
      <c r="F43" s="41">
        <f t="shared" si="6"/>
        <v>0.15376461184346663</v>
      </c>
      <c r="G43" s="42" t="s">
        <v>119</v>
      </c>
      <c r="H43" s="42" t="str">
        <f t="shared" si="7"/>
        <v>Yes</v>
      </c>
      <c r="I43" s="42" t="str">
        <f t="shared" si="8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35" s="45" customFormat="1" ht="15.75" customHeight="1">
      <c r="A44" s="38" t="s">
        <v>34</v>
      </c>
      <c r="B44" s="48">
        <v>75.874769796999999</v>
      </c>
      <c r="C44" s="53">
        <v>75.086505189999997</v>
      </c>
      <c r="D44" s="52">
        <v>75.777414074999996</v>
      </c>
      <c r="E44" s="41">
        <f t="shared" si="6"/>
        <v>-1.0389021398140297</v>
      </c>
      <c r="F44" s="41">
        <f t="shared" si="6"/>
        <v>0.92015054269966745</v>
      </c>
      <c r="G44" s="42" t="s">
        <v>119</v>
      </c>
      <c r="H44" s="42" t="str">
        <f t="shared" si="7"/>
        <v>Yes</v>
      </c>
      <c r="I44" s="42" t="str">
        <f t="shared" si="8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spans="1:35" s="45" customFormat="1" ht="15.75" customHeight="1">
      <c r="A45" s="38" t="s">
        <v>35</v>
      </c>
      <c r="B45" s="48">
        <v>24.125230203000001</v>
      </c>
      <c r="C45" s="53">
        <v>24.91349481</v>
      </c>
      <c r="D45" s="52">
        <v>24.222585925000001</v>
      </c>
      <c r="E45" s="41">
        <f t="shared" si="6"/>
        <v>3.2673868823932586</v>
      </c>
      <c r="F45" s="41">
        <f t="shared" si="6"/>
        <v>-2.7732314967014413</v>
      </c>
      <c r="G45" s="42" t="s">
        <v>119</v>
      </c>
      <c r="H45" s="42" t="str">
        <f t="shared" si="7"/>
        <v>Yes</v>
      </c>
      <c r="I45" s="42" t="str">
        <f t="shared" si="8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spans="1:35" s="37" customFormat="1" ht="15.75" customHeight="1">
      <c r="A46" s="31" t="s">
        <v>109</v>
      </c>
      <c r="B46" s="33" t="s">
        <v>95</v>
      </c>
      <c r="C46" s="57"/>
      <c r="D46" s="57"/>
      <c r="E46" s="80"/>
      <c r="F46" s="81"/>
      <c r="G46" s="58"/>
      <c r="H46" s="59"/>
      <c r="I46" s="59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s="45" customFormat="1" ht="15.75" customHeight="1">
      <c r="A47" s="51" t="s">
        <v>108</v>
      </c>
      <c r="B47" s="39">
        <v>0</v>
      </c>
      <c r="C47" s="64">
        <v>0</v>
      </c>
      <c r="D47" s="63">
        <v>0</v>
      </c>
      <c r="E47" s="41" t="str">
        <f t="shared" ref="E47:F47" si="9">IFERROR((C47-B47)*100/B47,"Div by 0")</f>
        <v>Div by 0</v>
      </c>
      <c r="F47" s="41" t="str">
        <f t="shared" si="9"/>
        <v>Div by 0</v>
      </c>
      <c r="G47" s="42" t="s">
        <v>120</v>
      </c>
      <c r="H47" s="42" t="str">
        <f>IF(E47="Div by 0","N/A",IF(G47="N/A","N/A",IF(AND((ABS(E47)&gt;ABS(VALUE(MID(G47,1,2)))),(B47&gt;=10)),"No",IF(AND((ABS(E47)&gt;ABS(VALUE(MID(G47,1,2)))),(C47&gt;=10)),"No","Yes"))))</f>
        <v>N/A</v>
      </c>
      <c r="I47" s="42" t="str">
        <f>IF(F47="Div by 0","N/A",IF(G47="N/A","N/A",IF(AND((ABS(F47)&gt;ABS(VALUE(MID(G47,1,2)))),(C47&gt;=10)),"No",IF(AND((ABS(F47)&gt;ABS(VALUE(MID(G47,1,2)))),(D47&gt;=10)),"No","Yes"))))</f>
        <v>N/A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</row>
    <row r="48" spans="1:35" s="37" customFormat="1" ht="15.75" customHeight="1">
      <c r="A48" s="31" t="s">
        <v>84</v>
      </c>
      <c r="B48" s="80" t="s">
        <v>95</v>
      </c>
      <c r="C48" s="57"/>
      <c r="D48" s="57"/>
      <c r="E48" s="32"/>
      <c r="F48" s="82"/>
      <c r="G48" s="58"/>
      <c r="H48" s="59"/>
      <c r="I48" s="59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s="45" customFormat="1" ht="15.75" customHeight="1">
      <c r="A49" s="38" t="s">
        <v>85</v>
      </c>
      <c r="B49" s="39">
        <v>522</v>
      </c>
      <c r="C49" s="64">
        <v>562</v>
      </c>
      <c r="D49" s="63">
        <v>595</v>
      </c>
      <c r="E49" s="41">
        <f t="shared" ref="E49:F81" si="10">IFERROR((C49-B49)*100/B49,"Div by 0")</f>
        <v>7.6628352490421454</v>
      </c>
      <c r="F49" s="41">
        <f t="shared" si="10"/>
        <v>5.8718861209964412</v>
      </c>
      <c r="G49" s="42" t="s">
        <v>119</v>
      </c>
      <c r="H49" s="42" t="str">
        <f>IF(E49="Div by 0","N/A",IF(G49="N/A","N/A",IF(AND((ABS(E49)&gt;ABS(VALUE(MID(G49,1,2)))),(B49&gt;=10)),"No",IF(AND((ABS(E49)&gt;ABS(VALUE(MID(G49,1,2)))),(C49&gt;=10)),"No","Yes"))))</f>
        <v>Yes</v>
      </c>
      <c r="I49" s="42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spans="1:26" s="45" customFormat="1" ht="15.75" customHeight="1">
      <c r="A50" s="38" t="s">
        <v>36</v>
      </c>
      <c r="B50" s="48">
        <v>91.570881225999997</v>
      </c>
      <c r="C50" s="53">
        <v>91.459074732999994</v>
      </c>
      <c r="D50" s="52">
        <v>91.764705882000001</v>
      </c>
      <c r="E50" s="41">
        <f t="shared" si="10"/>
        <v>-0.12209830407120463</v>
      </c>
      <c r="F50" s="41">
        <f t="shared" si="10"/>
        <v>0.33417257925716809</v>
      </c>
      <c r="G50" s="42" t="s">
        <v>119</v>
      </c>
      <c r="H50" s="42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2" t="str">
        <f t="shared" si="11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s="45" customFormat="1" ht="15.75" customHeight="1">
      <c r="A51" s="38" t="s">
        <v>37</v>
      </c>
      <c r="B51" s="48">
        <v>39.463601533000002</v>
      </c>
      <c r="C51" s="79">
        <v>36.65480427</v>
      </c>
      <c r="D51" s="83">
        <v>35.966386555</v>
      </c>
      <c r="E51" s="41">
        <f t="shared" si="10"/>
        <v>-7.1174377246112419</v>
      </c>
      <c r="F51" s="41">
        <f t="shared" si="10"/>
        <v>-1.8781104652178788</v>
      </c>
      <c r="G51" s="42" t="s">
        <v>119</v>
      </c>
      <c r="H51" s="42" t="str">
        <f t="shared" si="12"/>
        <v>Yes</v>
      </c>
      <c r="I51" s="42" t="str">
        <f t="shared" si="11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spans="1:26" s="45" customFormat="1" ht="15.75" customHeight="1">
      <c r="A52" s="38" t="s">
        <v>86</v>
      </c>
      <c r="B52" s="48">
        <v>10.536398467</v>
      </c>
      <c r="C52" s="53">
        <v>11.209964413</v>
      </c>
      <c r="D52" s="52">
        <v>10.084033613000001</v>
      </c>
      <c r="E52" s="41">
        <f t="shared" si="10"/>
        <v>6.3927531604808667</v>
      </c>
      <c r="F52" s="41">
        <f t="shared" si="10"/>
        <v>-10.044017612529409</v>
      </c>
      <c r="G52" s="42" t="s">
        <v>119</v>
      </c>
      <c r="H52" s="42" t="str">
        <f t="shared" si="12"/>
        <v>Yes</v>
      </c>
      <c r="I52" s="42" t="str">
        <f t="shared" si="11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spans="1:26" s="45" customFormat="1" ht="15.75" customHeight="1">
      <c r="A53" s="38" t="s">
        <v>38</v>
      </c>
      <c r="B53" s="48">
        <v>12.643678161</v>
      </c>
      <c r="C53" s="53">
        <v>9.9644128114000008</v>
      </c>
      <c r="D53" s="52">
        <v>9.4117647058999996</v>
      </c>
      <c r="E53" s="41">
        <f t="shared" si="10"/>
        <v>-21.190553219428786</v>
      </c>
      <c r="F53" s="41">
        <f t="shared" si="10"/>
        <v>-5.5462184873325624</v>
      </c>
      <c r="G53" s="42" t="s">
        <v>119</v>
      </c>
      <c r="H53" s="42" t="str">
        <f t="shared" si="12"/>
        <v>Yes</v>
      </c>
      <c r="I53" s="42" t="str">
        <f t="shared" si="11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spans="1:26" s="45" customFormat="1" ht="15.75" customHeight="1">
      <c r="A54" s="38" t="s">
        <v>39</v>
      </c>
      <c r="B54" s="48">
        <v>4.9808429118999999</v>
      </c>
      <c r="C54" s="53">
        <v>4.8042704625999999</v>
      </c>
      <c r="D54" s="52">
        <v>4.5378151260999999</v>
      </c>
      <c r="E54" s="41">
        <f t="shared" si="10"/>
        <v>-3.5450314820839122</v>
      </c>
      <c r="F54" s="41">
        <f t="shared" si="10"/>
        <v>-5.5462184857052845</v>
      </c>
      <c r="G54" s="42" t="s">
        <v>119</v>
      </c>
      <c r="H54" s="42" t="str">
        <f t="shared" si="12"/>
        <v>Yes</v>
      </c>
      <c r="I54" s="42" t="str">
        <f t="shared" si="11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s="45" customFormat="1" ht="15.75" customHeight="1">
      <c r="A55" s="38" t="s">
        <v>40</v>
      </c>
      <c r="B55" s="48">
        <v>0.57471264369999997</v>
      </c>
      <c r="C55" s="53">
        <v>0.53380782920000003</v>
      </c>
      <c r="D55" s="52">
        <v>0.33613445380000001</v>
      </c>
      <c r="E55" s="41">
        <f t="shared" si="10"/>
        <v>-7.1174377227295276</v>
      </c>
      <c r="F55" s="41">
        <f t="shared" si="10"/>
        <v>-37.030812323649606</v>
      </c>
      <c r="G55" s="42" t="s">
        <v>119</v>
      </c>
      <c r="H55" s="42" t="str">
        <f t="shared" si="12"/>
        <v>Yes</v>
      </c>
      <c r="I55" s="42" t="str">
        <f t="shared" si="11"/>
        <v>Yes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spans="1:26" s="45" customFormat="1" ht="15.75" customHeight="1">
      <c r="A56" s="38" t="s">
        <v>41</v>
      </c>
      <c r="B56" s="48">
        <v>0</v>
      </c>
      <c r="C56" s="53">
        <v>0</v>
      </c>
      <c r="D56" s="52">
        <v>0</v>
      </c>
      <c r="E56" s="41" t="str">
        <f t="shared" si="10"/>
        <v>Div by 0</v>
      </c>
      <c r="F56" s="41" t="str">
        <f t="shared" si="10"/>
        <v>Div by 0</v>
      </c>
      <c r="G56" s="42" t="s">
        <v>119</v>
      </c>
      <c r="H56" s="42" t="str">
        <f t="shared" si="12"/>
        <v>N/A</v>
      </c>
      <c r="I56" s="42" t="str">
        <f t="shared" si="11"/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spans="1:26" s="45" customFormat="1" ht="15.75" customHeight="1">
      <c r="A57" s="38" t="s">
        <v>42</v>
      </c>
      <c r="B57" s="48">
        <v>6.1302681991999997</v>
      </c>
      <c r="C57" s="53">
        <v>5.8718861210000002</v>
      </c>
      <c r="D57" s="52">
        <v>5.7142857142999999</v>
      </c>
      <c r="E57" s="41">
        <f t="shared" si="10"/>
        <v>-4.2148576506606732</v>
      </c>
      <c r="F57" s="41">
        <f t="shared" si="10"/>
        <v>-2.6839826837983787</v>
      </c>
      <c r="G57" s="42" t="s">
        <v>119</v>
      </c>
      <c r="H57" s="42" t="str">
        <f t="shared" si="12"/>
        <v>Yes</v>
      </c>
      <c r="I57" s="42" t="str">
        <f t="shared" si="11"/>
        <v>Yes</v>
      </c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spans="1:26" s="45" customFormat="1" ht="15.75" customHeight="1">
      <c r="A58" s="38" t="s">
        <v>43</v>
      </c>
      <c r="B58" s="48">
        <v>0</v>
      </c>
      <c r="C58" s="53">
        <v>0</v>
      </c>
      <c r="D58" s="52">
        <v>0</v>
      </c>
      <c r="E58" s="41" t="str">
        <f t="shared" si="10"/>
        <v>Div by 0</v>
      </c>
      <c r="F58" s="41" t="str">
        <f t="shared" si="10"/>
        <v>Div by 0</v>
      </c>
      <c r="G58" s="42" t="s">
        <v>119</v>
      </c>
      <c r="H58" s="42" t="str">
        <f t="shared" si="12"/>
        <v>N/A</v>
      </c>
      <c r="I58" s="42" t="str">
        <f t="shared" si="11"/>
        <v>N/A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spans="1:26" s="45" customFormat="1" ht="15.75" customHeight="1">
      <c r="A59" s="38" t="s">
        <v>44</v>
      </c>
      <c r="B59" s="48">
        <v>0.19157088119999999</v>
      </c>
      <c r="C59" s="53">
        <v>0.17793594309999999</v>
      </c>
      <c r="D59" s="52">
        <v>0.16806722690000001</v>
      </c>
      <c r="E59" s="41">
        <f t="shared" si="10"/>
        <v>-7.1174376891679687</v>
      </c>
      <c r="F59" s="41">
        <f t="shared" si="10"/>
        <v>-5.546218503168733</v>
      </c>
      <c r="G59" s="42" t="s">
        <v>119</v>
      </c>
      <c r="H59" s="42" t="str">
        <f t="shared" si="12"/>
        <v>Yes</v>
      </c>
      <c r="I59" s="42" t="str">
        <f t="shared" si="11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spans="1:26" s="45" customFormat="1" ht="15.75" customHeight="1">
      <c r="A60" s="38" t="s">
        <v>45</v>
      </c>
      <c r="B60" s="48">
        <v>4.5977011493999997</v>
      </c>
      <c r="C60" s="53">
        <v>4.2704626335000002</v>
      </c>
      <c r="D60" s="52">
        <v>3.3613445378</v>
      </c>
      <c r="E60" s="41">
        <f t="shared" si="10"/>
        <v>-7.1174377208641362</v>
      </c>
      <c r="F60" s="41">
        <f t="shared" si="10"/>
        <v>-21.288515407402176</v>
      </c>
      <c r="G60" s="42" t="s">
        <v>119</v>
      </c>
      <c r="H60" s="42" t="str">
        <f t="shared" si="12"/>
        <v>Yes</v>
      </c>
      <c r="I60" s="42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s="45" customFormat="1" ht="15.75" customHeight="1">
      <c r="A61" s="38" t="s">
        <v>46</v>
      </c>
      <c r="B61" s="48">
        <v>0.95785440610000006</v>
      </c>
      <c r="C61" s="53">
        <v>0.71174377219999996</v>
      </c>
      <c r="D61" s="52">
        <v>0.33613445380000001</v>
      </c>
      <c r="E61" s="41">
        <f t="shared" si="10"/>
        <v>-25.693950179971935</v>
      </c>
      <c r="F61" s="41">
        <f t="shared" si="10"/>
        <v>-52.773109238313609</v>
      </c>
      <c r="G61" s="42" t="s">
        <v>119</v>
      </c>
      <c r="H61" s="42" t="str">
        <f t="shared" si="12"/>
        <v>Yes</v>
      </c>
      <c r="I61" s="42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s="45" customFormat="1" ht="15.75" customHeight="1">
      <c r="A62" s="38" t="s">
        <v>87</v>
      </c>
      <c r="B62" s="48">
        <v>7.0881226053999997</v>
      </c>
      <c r="C62" s="53">
        <v>12.277580070999999</v>
      </c>
      <c r="D62" s="52">
        <v>16.974789915999999</v>
      </c>
      <c r="E62" s="41">
        <f t="shared" si="10"/>
        <v>73.213426946741507</v>
      </c>
      <c r="F62" s="41">
        <f t="shared" si="10"/>
        <v>38.25843381054338</v>
      </c>
      <c r="G62" s="42" t="s">
        <v>119</v>
      </c>
      <c r="H62" s="42" t="str">
        <f t="shared" si="12"/>
        <v>No</v>
      </c>
      <c r="I62" s="42" t="str">
        <f t="shared" si="11"/>
        <v>No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s="45" customFormat="1" ht="15.75" customHeight="1">
      <c r="A63" s="38" t="s">
        <v>88</v>
      </c>
      <c r="B63" s="48">
        <v>1.3409961686</v>
      </c>
      <c r="C63" s="53">
        <v>0.88967971530000001</v>
      </c>
      <c r="D63" s="52">
        <v>0.8403361345</v>
      </c>
      <c r="E63" s="41">
        <f t="shared" si="10"/>
        <v>-33.655312659929102</v>
      </c>
      <c r="F63" s="41">
        <f t="shared" si="10"/>
        <v>-5.5462184819355302</v>
      </c>
      <c r="G63" s="42" t="s">
        <v>119</v>
      </c>
      <c r="H63" s="42" t="str">
        <f t="shared" si="12"/>
        <v>Yes</v>
      </c>
      <c r="I63" s="42" t="str">
        <f t="shared" si="11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s="45" customFormat="1" ht="15.75" customHeight="1">
      <c r="A64" s="38" t="s">
        <v>89</v>
      </c>
      <c r="B64" s="48">
        <v>1.5325670497999999</v>
      </c>
      <c r="C64" s="53">
        <v>2.6690391458999998</v>
      </c>
      <c r="D64" s="52">
        <v>2.5210084034000002</v>
      </c>
      <c r="E64" s="41">
        <f t="shared" si="10"/>
        <v>74.154804270932843</v>
      </c>
      <c r="F64" s="41">
        <f t="shared" si="10"/>
        <v>-5.5462184856821812</v>
      </c>
      <c r="G64" s="42" t="s">
        <v>119</v>
      </c>
      <c r="H64" s="42" t="str">
        <f t="shared" si="12"/>
        <v>Yes</v>
      </c>
      <c r="I64" s="42" t="str">
        <f t="shared" si="11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s="45" customFormat="1" ht="15.75" customHeight="1">
      <c r="A65" s="38" t="s">
        <v>90</v>
      </c>
      <c r="B65" s="48">
        <v>0.76628352489999996</v>
      </c>
      <c r="C65" s="53">
        <v>1.0676156584000001</v>
      </c>
      <c r="D65" s="52">
        <v>1.1764705881999999</v>
      </c>
      <c r="E65" s="41">
        <f t="shared" si="10"/>
        <v>39.323843421966295</v>
      </c>
      <c r="F65" s="41">
        <f t="shared" si="10"/>
        <v>10.196078424246524</v>
      </c>
      <c r="G65" s="42" t="s">
        <v>119</v>
      </c>
      <c r="H65" s="42" t="str">
        <f t="shared" si="12"/>
        <v>Yes</v>
      </c>
      <c r="I65" s="42" t="str">
        <f t="shared" si="11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s="45" customFormat="1" ht="15.75" customHeight="1">
      <c r="A66" s="38" t="s">
        <v>47</v>
      </c>
      <c r="B66" s="48">
        <v>0.57471264369999997</v>
      </c>
      <c r="C66" s="53">
        <v>0.17793594309999999</v>
      </c>
      <c r="D66" s="52">
        <v>0.16806722690000001</v>
      </c>
      <c r="E66" s="41">
        <f t="shared" si="10"/>
        <v>-69.039145901776507</v>
      </c>
      <c r="F66" s="41">
        <f t="shared" si="10"/>
        <v>-5.546218503168733</v>
      </c>
      <c r="G66" s="42" t="s">
        <v>119</v>
      </c>
      <c r="H66" s="42" t="str">
        <f t="shared" si="12"/>
        <v>Yes</v>
      </c>
      <c r="I66" s="42" t="str">
        <f t="shared" si="11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s="45" customFormat="1" ht="15.75" customHeight="1">
      <c r="A67" s="38" t="s">
        <v>91</v>
      </c>
      <c r="B67" s="48">
        <v>0.19157088119999999</v>
      </c>
      <c r="C67" s="53">
        <v>0.17793594309999999</v>
      </c>
      <c r="D67" s="52">
        <v>0.16806722690000001</v>
      </c>
      <c r="E67" s="41">
        <f t="shared" si="10"/>
        <v>-7.1174376891679687</v>
      </c>
      <c r="F67" s="41">
        <f t="shared" si="10"/>
        <v>-5.546218503168733</v>
      </c>
      <c r="G67" s="42" t="s">
        <v>119</v>
      </c>
      <c r="H67" s="42" t="str">
        <f t="shared" si="12"/>
        <v>Yes</v>
      </c>
      <c r="I67" s="42" t="str">
        <f t="shared" si="11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s="45" customFormat="1" ht="15.75" customHeight="1">
      <c r="A68" s="38" t="s">
        <v>116</v>
      </c>
      <c r="B68" s="48">
        <v>0</v>
      </c>
      <c r="C68" s="53">
        <v>0</v>
      </c>
      <c r="D68" s="52">
        <v>0</v>
      </c>
      <c r="E68" s="41" t="str">
        <f t="shared" si="10"/>
        <v>Div by 0</v>
      </c>
      <c r="F68" s="41" t="str">
        <f t="shared" si="10"/>
        <v>Div by 0</v>
      </c>
      <c r="G68" s="42" t="s">
        <v>119</v>
      </c>
      <c r="H68" s="42" t="str">
        <f t="shared" si="12"/>
        <v>N/A</v>
      </c>
      <c r="I68" s="42" t="str">
        <f t="shared" si="11"/>
        <v>N/A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s="45" customFormat="1" ht="15.75" customHeight="1">
      <c r="A69" s="38" t="s">
        <v>48</v>
      </c>
      <c r="B69" s="48">
        <v>8.4291187739000009</v>
      </c>
      <c r="C69" s="53">
        <v>8.5409252669000004</v>
      </c>
      <c r="D69" s="52">
        <v>8.2352941176000005</v>
      </c>
      <c r="E69" s="41">
        <f t="shared" si="10"/>
        <v>1.3264315760527445</v>
      </c>
      <c r="F69" s="41">
        <f t="shared" si="10"/>
        <v>-3.5784313730558055</v>
      </c>
      <c r="G69" s="42" t="s">
        <v>119</v>
      </c>
      <c r="H69" s="42" t="str">
        <f t="shared" si="12"/>
        <v>Yes</v>
      </c>
      <c r="I69" s="42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s="45" customFormat="1" ht="15.75" customHeight="1">
      <c r="A70" s="38" t="s">
        <v>49</v>
      </c>
      <c r="B70" s="48">
        <v>2.4904214559</v>
      </c>
      <c r="C70" s="53">
        <v>2.3131672598000002</v>
      </c>
      <c r="D70" s="52">
        <v>2.1848739496</v>
      </c>
      <c r="E70" s="41">
        <f t="shared" si="10"/>
        <v>-7.1174377204336636</v>
      </c>
      <c r="F70" s="41">
        <f t="shared" si="10"/>
        <v>-5.5462184870752731</v>
      </c>
      <c r="G70" s="42" t="s">
        <v>119</v>
      </c>
      <c r="H70" s="42" t="str">
        <f t="shared" si="12"/>
        <v>Yes</v>
      </c>
      <c r="I70" s="42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s="45" customFormat="1" ht="15.75" customHeight="1">
      <c r="A71" s="38" t="s">
        <v>50</v>
      </c>
      <c r="B71" s="48">
        <v>3.2567049807999999</v>
      </c>
      <c r="C71" s="53">
        <v>3.3807829181</v>
      </c>
      <c r="D71" s="52">
        <v>3.3613445378</v>
      </c>
      <c r="E71" s="41">
        <f t="shared" si="10"/>
        <v>3.8099225453796146</v>
      </c>
      <c r="F71" s="41">
        <f t="shared" si="10"/>
        <v>-0.5749668278294654</v>
      </c>
      <c r="G71" s="42" t="s">
        <v>119</v>
      </c>
      <c r="H71" s="42" t="str">
        <f t="shared" si="12"/>
        <v>Yes</v>
      </c>
      <c r="I71" s="42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s="45" customFormat="1" ht="15.75" customHeight="1">
      <c r="A72" s="38" t="s">
        <v>51</v>
      </c>
      <c r="B72" s="48">
        <v>0.19157088119999999</v>
      </c>
      <c r="C72" s="53">
        <v>0.17793594309999999</v>
      </c>
      <c r="D72" s="52">
        <v>0.16806722690000001</v>
      </c>
      <c r="E72" s="41">
        <f t="shared" si="10"/>
        <v>-7.1174376891679687</v>
      </c>
      <c r="F72" s="41">
        <f t="shared" si="10"/>
        <v>-5.546218503168733</v>
      </c>
      <c r="G72" s="42" t="s">
        <v>119</v>
      </c>
      <c r="H72" s="42" t="str">
        <f t="shared" si="12"/>
        <v>Yes</v>
      </c>
      <c r="I72" s="42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s="45" customFormat="1" ht="15.75" customHeight="1">
      <c r="A73" s="38" t="s">
        <v>52</v>
      </c>
      <c r="B73" s="48">
        <v>0.38314176249999998</v>
      </c>
      <c r="C73" s="53">
        <v>0.35587188609999998</v>
      </c>
      <c r="D73" s="52">
        <v>0.33613445380000001</v>
      </c>
      <c r="E73" s="41">
        <f t="shared" si="10"/>
        <v>-7.1174377395103212</v>
      </c>
      <c r="F73" s="41">
        <f t="shared" si="10"/>
        <v>-5.5462184766272182</v>
      </c>
      <c r="G73" s="42" t="s">
        <v>119</v>
      </c>
      <c r="H73" s="42" t="str">
        <f t="shared" si="12"/>
        <v>Yes</v>
      </c>
      <c r="I73" s="42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s="45" customFormat="1" ht="15.75" customHeight="1">
      <c r="A74" s="38" t="s">
        <v>53</v>
      </c>
      <c r="B74" s="48">
        <v>0.19157088119999999</v>
      </c>
      <c r="C74" s="53">
        <v>0.17793594309999999</v>
      </c>
      <c r="D74" s="52">
        <v>0.16806722690000001</v>
      </c>
      <c r="E74" s="41">
        <f t="shared" si="10"/>
        <v>-7.1174376891679687</v>
      </c>
      <c r="F74" s="41">
        <f t="shared" si="10"/>
        <v>-5.546218503168733</v>
      </c>
      <c r="G74" s="42" t="s">
        <v>119</v>
      </c>
      <c r="H74" s="42" t="str">
        <f t="shared" si="12"/>
        <v>Yes</v>
      </c>
      <c r="I74" s="42" t="str">
        <f t="shared" si="11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s="45" customFormat="1" ht="15.75" customHeight="1">
      <c r="A75" s="38" t="s">
        <v>54</v>
      </c>
      <c r="B75" s="48">
        <v>0.38314176249999998</v>
      </c>
      <c r="C75" s="53">
        <v>0.71174377219999996</v>
      </c>
      <c r="D75" s="52">
        <v>0.67226890760000002</v>
      </c>
      <c r="E75" s="41">
        <f t="shared" si="10"/>
        <v>85.765124520979342</v>
      </c>
      <c r="F75" s="41">
        <f t="shared" si="10"/>
        <v>-5.5462184766272182</v>
      </c>
      <c r="G75" s="42" t="s">
        <v>119</v>
      </c>
      <c r="H75" s="42" t="str">
        <f t="shared" si="12"/>
        <v>Yes</v>
      </c>
      <c r="I75" s="42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s="45" customFormat="1" ht="15.75" customHeight="1">
      <c r="A76" s="38" t="s">
        <v>55</v>
      </c>
      <c r="B76" s="48">
        <v>0.19157088119999999</v>
      </c>
      <c r="C76" s="53">
        <v>0.17793594309999999</v>
      </c>
      <c r="D76" s="52">
        <v>0.16806722690000001</v>
      </c>
      <c r="E76" s="41">
        <f t="shared" si="10"/>
        <v>-7.1174376891679687</v>
      </c>
      <c r="F76" s="41">
        <f t="shared" si="10"/>
        <v>-5.546218503168733</v>
      </c>
      <c r="G76" s="42" t="s">
        <v>119</v>
      </c>
      <c r="H76" s="42" t="str">
        <f t="shared" si="12"/>
        <v>Yes</v>
      </c>
      <c r="I76" s="42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s="45" customFormat="1" ht="15.75" customHeight="1">
      <c r="A77" s="38" t="s">
        <v>56</v>
      </c>
      <c r="B77" s="48">
        <v>0.38314176249999998</v>
      </c>
      <c r="C77" s="53">
        <v>0.17793594309999999</v>
      </c>
      <c r="D77" s="52">
        <v>0.16806722690000001</v>
      </c>
      <c r="E77" s="41">
        <f t="shared" si="10"/>
        <v>-53.558718856705163</v>
      </c>
      <c r="F77" s="41">
        <f t="shared" si="10"/>
        <v>-5.546218503168733</v>
      </c>
      <c r="G77" s="42" t="s">
        <v>119</v>
      </c>
      <c r="H77" s="42" t="str">
        <f t="shared" si="12"/>
        <v>Yes</v>
      </c>
      <c r="I77" s="42" t="str">
        <f t="shared" si="11"/>
        <v>Yes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s="45" customFormat="1" ht="15.75" customHeight="1">
      <c r="A78" s="38" t="s">
        <v>57</v>
      </c>
      <c r="B78" s="48">
        <v>0</v>
      </c>
      <c r="C78" s="53">
        <v>0</v>
      </c>
      <c r="D78" s="52">
        <v>0</v>
      </c>
      <c r="E78" s="41" t="str">
        <f t="shared" si="10"/>
        <v>Div by 0</v>
      </c>
      <c r="F78" s="41" t="str">
        <f t="shared" si="10"/>
        <v>Div by 0</v>
      </c>
      <c r="G78" s="42" t="s">
        <v>119</v>
      </c>
      <c r="H78" s="42" t="str">
        <f t="shared" si="12"/>
        <v>N/A</v>
      </c>
      <c r="I78" s="42" t="str">
        <f t="shared" si="11"/>
        <v>N/A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s="45" customFormat="1" ht="15.75" customHeight="1">
      <c r="A79" s="38" t="s">
        <v>58</v>
      </c>
      <c r="B79" s="48">
        <v>0.76628352489999996</v>
      </c>
      <c r="C79" s="53">
        <v>0.71174377219999996</v>
      </c>
      <c r="D79" s="52">
        <v>0.67226890760000002</v>
      </c>
      <c r="E79" s="41">
        <f t="shared" si="10"/>
        <v>-7.117437727389146</v>
      </c>
      <c r="F79" s="41">
        <f t="shared" si="10"/>
        <v>-5.5462184766272182</v>
      </c>
      <c r="G79" s="42" t="s">
        <v>119</v>
      </c>
      <c r="H79" s="42" t="str">
        <f t="shared" si="12"/>
        <v>Yes</v>
      </c>
      <c r="I79" s="42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s="45" customFormat="1" ht="15.75" customHeight="1">
      <c r="A80" s="38" t="s">
        <v>59</v>
      </c>
      <c r="B80" s="48">
        <v>0.19157088119999999</v>
      </c>
      <c r="C80" s="53">
        <v>0.35587188609999998</v>
      </c>
      <c r="D80" s="52">
        <v>0.33613445380000001</v>
      </c>
      <c r="E80" s="41">
        <f t="shared" si="10"/>
        <v>85.765124569464064</v>
      </c>
      <c r="F80" s="41">
        <f t="shared" si="10"/>
        <v>-5.5462184766272182</v>
      </c>
      <c r="G80" s="42" t="s">
        <v>119</v>
      </c>
      <c r="H80" s="42" t="str">
        <f t="shared" si="12"/>
        <v>Yes</v>
      </c>
      <c r="I80" s="42" t="str">
        <f t="shared" si="11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33" s="45" customFormat="1" ht="15.75" customHeight="1">
      <c r="A81" s="38" t="s">
        <v>60</v>
      </c>
      <c r="B81" s="48">
        <v>0</v>
      </c>
      <c r="C81" s="53">
        <v>0</v>
      </c>
      <c r="D81" s="52">
        <v>0</v>
      </c>
      <c r="E81" s="41" t="str">
        <f t="shared" si="10"/>
        <v>Div by 0</v>
      </c>
      <c r="F81" s="41" t="str">
        <f t="shared" si="10"/>
        <v>Div by 0</v>
      </c>
      <c r="G81" s="42" t="s">
        <v>120</v>
      </c>
      <c r="H81" s="42" t="str">
        <f t="shared" si="12"/>
        <v>N/A</v>
      </c>
      <c r="I81" s="42" t="str">
        <f t="shared" si="11"/>
        <v>N/A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33" s="60" customFormat="1" ht="15.75" customHeight="1">
      <c r="A82" s="31" t="s">
        <v>61</v>
      </c>
      <c r="B82" s="57" t="s">
        <v>95</v>
      </c>
      <c r="C82" s="57"/>
      <c r="D82" s="57"/>
      <c r="E82" s="78"/>
      <c r="F82" s="58"/>
      <c r="G82" s="58"/>
      <c r="H82" s="59"/>
      <c r="I82" s="59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33" s="45" customFormat="1" ht="15.75" customHeight="1">
      <c r="A83" s="38" t="s">
        <v>92</v>
      </c>
      <c r="B83" s="39">
        <v>412</v>
      </c>
      <c r="C83" s="64">
        <v>434</v>
      </c>
      <c r="D83" s="63">
        <v>463</v>
      </c>
      <c r="E83" s="41">
        <f t="shared" ref="E83:F86" si="13">IFERROR((C83-B83)*100/B83,"Div by 0")</f>
        <v>5.3398058252427187</v>
      </c>
      <c r="F83" s="41">
        <f t="shared" si="13"/>
        <v>6.6820276497695854</v>
      </c>
      <c r="G83" s="42" t="s">
        <v>119</v>
      </c>
      <c r="H83" s="42" t="str">
        <f>IF(E83="Div by 0","N/A",IF(G83="N/A","N/A",IF(AND((ABS(E83)&gt;ABS(VALUE(MID(G83,1,2)))),(B83&gt;=10)),"No",IF(AND((ABS(E83)&gt;ABS(VALUE(MID(G83,1,2)))),(C83&gt;=10)),"No","Yes"))))</f>
        <v>Yes</v>
      </c>
      <c r="I83" s="42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33" s="45" customFormat="1" ht="15.75" customHeight="1">
      <c r="A84" s="38" t="s">
        <v>62</v>
      </c>
      <c r="B84" s="48">
        <v>40.533980583000002</v>
      </c>
      <c r="C84" s="53">
        <v>37.327188939999999</v>
      </c>
      <c r="D84" s="52">
        <v>35.205183585</v>
      </c>
      <c r="E84" s="41">
        <f t="shared" si="13"/>
        <v>-7.9113662089849983</v>
      </c>
      <c r="F84" s="41">
        <f t="shared" si="13"/>
        <v>-5.6848785436560094</v>
      </c>
      <c r="G84" s="42" t="s">
        <v>119</v>
      </c>
      <c r="H84" s="42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2" t="str">
        <f t="shared" si="14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33" s="45" customFormat="1" ht="15.75" customHeight="1">
      <c r="A85" s="38" t="s">
        <v>63</v>
      </c>
      <c r="B85" s="48">
        <v>49.029126214000001</v>
      </c>
      <c r="C85" s="53">
        <v>53.225806452</v>
      </c>
      <c r="D85" s="52">
        <v>53.995680346</v>
      </c>
      <c r="E85" s="41">
        <f t="shared" si="13"/>
        <v>8.5595656338694042</v>
      </c>
      <c r="F85" s="41">
        <f t="shared" si="13"/>
        <v>1.4464297402319044</v>
      </c>
      <c r="G85" s="42" t="s">
        <v>119</v>
      </c>
      <c r="H85" s="42" t="str">
        <f t="shared" si="15"/>
        <v>Yes</v>
      </c>
      <c r="I85" s="42" t="str">
        <f t="shared" si="14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33" s="45" customFormat="1" ht="15.75" customHeight="1">
      <c r="A86" s="38" t="s">
        <v>64</v>
      </c>
      <c r="B86" s="48">
        <v>10.436893204</v>
      </c>
      <c r="C86" s="53">
        <v>9.4470046083000003</v>
      </c>
      <c r="D86" s="52">
        <v>10.799136068999999</v>
      </c>
      <c r="E86" s="41">
        <f t="shared" si="13"/>
        <v>-9.4845139866011046</v>
      </c>
      <c r="F86" s="41">
        <f t="shared" si="13"/>
        <v>14.31280619374353</v>
      </c>
      <c r="G86" s="42" t="s">
        <v>120</v>
      </c>
      <c r="H86" s="42" t="str">
        <f t="shared" si="15"/>
        <v>N/A</v>
      </c>
      <c r="I86" s="42" t="str">
        <f t="shared" si="14"/>
        <v>N/A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33" s="37" customFormat="1" ht="15.75" customHeight="1">
      <c r="A87" s="31" t="s">
        <v>93</v>
      </c>
      <c r="B87" s="80" t="s">
        <v>95</v>
      </c>
      <c r="C87" s="57"/>
      <c r="D87" s="57"/>
      <c r="E87" s="32"/>
      <c r="F87" s="82"/>
      <c r="G87" s="58"/>
      <c r="H87" s="59"/>
      <c r="I87" s="59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33" s="45" customFormat="1" ht="15.75" customHeight="1">
      <c r="A88" s="38" t="s">
        <v>94</v>
      </c>
      <c r="B88" s="39">
        <v>131</v>
      </c>
      <c r="C88" s="64">
        <v>144</v>
      </c>
      <c r="D88" s="63">
        <v>148</v>
      </c>
      <c r="E88" s="41">
        <f t="shared" ref="E88:F91" si="16">IFERROR((C88-B88)*100/B88,"Div by 0")</f>
        <v>9.9236641221374047</v>
      </c>
      <c r="F88" s="41">
        <f t="shared" si="16"/>
        <v>2.7777777777777777</v>
      </c>
      <c r="G88" s="42" t="s">
        <v>119</v>
      </c>
      <c r="H88" s="42" t="str">
        <f>IF(E88="Div by 0","N/A",IF(G88="N/A","N/A",IF(AND((ABS(E88)&gt;ABS(VALUE(MID(G88,1,2)))),(B88&gt;=10)),"No",IF(AND((ABS(E88)&gt;ABS(VALUE(MID(G88,1,2)))),(C88&gt;=10)),"No","Yes"))))</f>
        <v>Yes</v>
      </c>
      <c r="I88" s="42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33" s="45" customFormat="1" ht="15.75" customHeight="1">
      <c r="A89" s="38" t="s">
        <v>65</v>
      </c>
      <c r="B89" s="48">
        <v>4.5801526717999996</v>
      </c>
      <c r="C89" s="53">
        <v>4.8611111110999996</v>
      </c>
      <c r="D89" s="52">
        <v>5.4054054053999998</v>
      </c>
      <c r="E89" s="41">
        <f t="shared" si="16"/>
        <v>6.1342592579907018</v>
      </c>
      <c r="F89" s="41">
        <f t="shared" si="16"/>
        <v>11.196911197054169</v>
      </c>
      <c r="G89" s="42" t="s">
        <v>119</v>
      </c>
      <c r="H89" s="42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2" t="str">
        <f t="shared" si="17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33" s="45" customFormat="1" ht="15.75" customHeight="1">
      <c r="A90" s="38" t="s">
        <v>66</v>
      </c>
      <c r="B90" s="48">
        <v>54.961832061000003</v>
      </c>
      <c r="C90" s="53">
        <v>63.888888889</v>
      </c>
      <c r="D90" s="52">
        <v>63.513513514000003</v>
      </c>
      <c r="E90" s="41">
        <f t="shared" si="16"/>
        <v>16.24228395096474</v>
      </c>
      <c r="F90" s="41">
        <f t="shared" si="16"/>
        <v>-0.58754406521636526</v>
      </c>
      <c r="G90" s="42" t="s">
        <v>119</v>
      </c>
      <c r="H90" s="42" t="str">
        <f t="shared" si="18"/>
        <v>Yes</v>
      </c>
      <c r="I90" s="42" t="str">
        <f t="shared" si="17"/>
        <v>Yes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33" s="45" customFormat="1" ht="15.75" customHeight="1">
      <c r="A91" s="38" t="s">
        <v>64</v>
      </c>
      <c r="B91" s="48">
        <v>40.458015267</v>
      </c>
      <c r="C91" s="53">
        <v>31.25</v>
      </c>
      <c r="D91" s="52">
        <v>31.081081081000001</v>
      </c>
      <c r="E91" s="41">
        <f t="shared" si="16"/>
        <v>-22.759433961928959</v>
      </c>
      <c r="F91" s="41">
        <f t="shared" si="16"/>
        <v>-0.54054054079999792</v>
      </c>
      <c r="G91" s="42" t="s">
        <v>120</v>
      </c>
      <c r="H91" s="42" t="str">
        <f t="shared" si="18"/>
        <v>N/A</v>
      </c>
      <c r="I91" s="42" t="str">
        <f t="shared" si="17"/>
        <v>N/A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33" s="45" customFormat="1" ht="15.75" customHeight="1">
      <c r="A92" s="45" t="s">
        <v>129</v>
      </c>
      <c r="B92" s="84"/>
      <c r="C92" s="84"/>
      <c r="D92" s="84"/>
      <c r="E92" s="85"/>
      <c r="F92" s="85"/>
      <c r="G92" s="71"/>
      <c r="H92" s="71"/>
      <c r="I92" s="71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33" ht="38.25" customHeight="1">
      <c r="A93" s="21" t="s">
        <v>135</v>
      </c>
      <c r="B93" s="22"/>
      <c r="C93" s="22"/>
      <c r="D93" s="22"/>
      <c r="E93" s="22"/>
      <c r="F93" s="22"/>
      <c r="G93" s="22"/>
      <c r="H93" s="22"/>
      <c r="I93" s="23"/>
      <c r="AA93" s="5"/>
      <c r="AB93" s="5"/>
      <c r="AC93" s="5"/>
      <c r="AD93" s="5"/>
      <c r="AE93" s="5"/>
      <c r="AF93" s="5"/>
      <c r="AG93" s="5"/>
    </row>
    <row r="94" spans="1:33" ht="36" customHeight="1">
      <c r="A94" s="21" t="s">
        <v>136</v>
      </c>
      <c r="B94" s="22"/>
      <c r="C94" s="22"/>
      <c r="D94" s="22"/>
      <c r="E94" s="22"/>
      <c r="F94" s="22"/>
      <c r="G94" s="22"/>
      <c r="H94" s="22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sqref="A1:XFD3"/>
    </sheetView>
  </sheetViews>
  <sheetFormatPr defaultRowHeight="12.75" customHeight="1"/>
  <cols>
    <col min="1" max="1" width="63.5703125" style="6" customWidth="1"/>
    <col min="2" max="4" width="11.28515625" style="17" customWidth="1"/>
    <col min="5" max="6" width="11.28515625" style="18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1" t="s">
        <v>130</v>
      </c>
      <c r="B2" s="2"/>
      <c r="C2" s="2"/>
      <c r="D2" s="2"/>
      <c r="E2" s="3"/>
      <c r="F2" s="3"/>
      <c r="G2" s="2"/>
      <c r="H2" s="4"/>
      <c r="I2" s="4"/>
      <c r="K2" s="7"/>
      <c r="L2" s="8"/>
    </row>
    <row r="3" spans="1:33" ht="15.75" customHeight="1">
      <c r="A3" s="1" t="s">
        <v>131</v>
      </c>
      <c r="B3" s="9"/>
      <c r="C3" s="9"/>
      <c r="D3" s="9"/>
      <c r="E3" s="10"/>
      <c r="F3" s="10"/>
      <c r="G3" s="9"/>
      <c r="H3" s="9"/>
      <c r="I3" s="9"/>
      <c r="K3" s="7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  <c r="K4" s="16"/>
      <c r="L4" s="8"/>
    </row>
    <row r="5" spans="1:33" s="30" customFormat="1" ht="77.25" customHeight="1">
      <c r="A5" s="24" t="s">
        <v>106</v>
      </c>
      <c r="B5" s="25" t="s">
        <v>132</v>
      </c>
      <c r="C5" s="25" t="s">
        <v>133</v>
      </c>
      <c r="D5" s="25" t="s">
        <v>134</v>
      </c>
      <c r="E5" s="26" t="s">
        <v>115</v>
      </c>
      <c r="F5" s="26" t="s">
        <v>122</v>
      </c>
      <c r="G5" s="27" t="s">
        <v>117</v>
      </c>
      <c r="H5" s="28" t="s">
        <v>137</v>
      </c>
      <c r="I5" s="28" t="s">
        <v>138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s="37" customFormat="1" ht="15.75" customHeight="1">
      <c r="A6" s="31" t="s">
        <v>79</v>
      </c>
      <c r="B6" s="32"/>
      <c r="C6" s="32"/>
      <c r="D6" s="32"/>
      <c r="E6" s="33"/>
      <c r="F6" s="33"/>
      <c r="G6" s="34"/>
      <c r="H6" s="35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s="45" customFormat="1" ht="15.75" customHeight="1">
      <c r="A7" s="38" t="s">
        <v>1</v>
      </c>
      <c r="B7" s="39">
        <v>64321</v>
      </c>
      <c r="C7" s="40">
        <v>68522</v>
      </c>
      <c r="D7" s="39">
        <v>71940</v>
      </c>
      <c r="E7" s="41">
        <f t="shared" ref="E7:F27" si="0">IFERROR((C7-B7)*100/B7,"Div by 0")</f>
        <v>6.5313039287324512</v>
      </c>
      <c r="F7" s="41">
        <f t="shared" si="0"/>
        <v>4.9881789790140392</v>
      </c>
      <c r="G7" s="42" t="s">
        <v>118</v>
      </c>
      <c r="H7" s="43" t="str">
        <f>IF(E7="Div by 0","N/A",IF(G7="N/A","N/A",IF(AND((ABS(E7)&gt;ABS(VALUE(MID(G7,1,2)))),(B7&gt;=10)),"No",IF(AND((ABS(E7)&gt;ABS(VALUE(MID(G7,1,2)))),(C7&gt;=10)),"No","Yes"))))</f>
        <v>Yes</v>
      </c>
      <c r="I7" s="43" t="str">
        <f>IF(F7="Div by 0","N/A",IF(G7="N/A","N/A",IF(AND((ABS(F7)&gt;ABS(VALUE(MID(G7,1,2)))),(C7&gt;=10)),"No",IF(AND((ABS(F7)&gt;ABS(VALUE(MID(G7,1,2)))),(D7&gt;=10)),"No","Yes"))))</f>
        <v>Yes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s="45" customFormat="1" ht="15.75" customHeight="1">
      <c r="A8" s="38" t="s">
        <v>2</v>
      </c>
      <c r="B8" s="46">
        <v>0.44775423269999998</v>
      </c>
      <c r="C8" s="47">
        <v>0.43343743620000003</v>
      </c>
      <c r="D8" s="48">
        <v>0.4656658326</v>
      </c>
      <c r="E8" s="41">
        <f t="shared" si="0"/>
        <v>-3.1974675959327792</v>
      </c>
      <c r="F8" s="41">
        <f t="shared" si="0"/>
        <v>7.4355359524434101</v>
      </c>
      <c r="G8" s="42" t="s">
        <v>120</v>
      </c>
      <c r="H8" s="43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3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9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s="45" customFormat="1" ht="15.75" customHeight="1">
      <c r="A9" s="38" t="s">
        <v>3</v>
      </c>
      <c r="B9" s="46">
        <v>0.44309012609999998</v>
      </c>
      <c r="C9" s="47">
        <v>0.4275998949</v>
      </c>
      <c r="D9" s="48">
        <v>0.46149569089999998</v>
      </c>
      <c r="E9" s="41">
        <f t="shared" si="0"/>
        <v>-3.49595495082281</v>
      </c>
      <c r="F9" s="41">
        <f t="shared" si="0"/>
        <v>7.9269888520264873</v>
      </c>
      <c r="G9" s="42" t="s">
        <v>120</v>
      </c>
      <c r="H9" s="43" t="str">
        <f t="shared" si="1"/>
        <v>N/A</v>
      </c>
      <c r="I9" s="43" t="str">
        <f t="shared" si="2"/>
        <v>N/A</v>
      </c>
      <c r="J9" s="49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3" s="45" customFormat="1" ht="15.75" customHeight="1">
      <c r="A10" s="38" t="s">
        <v>68</v>
      </c>
      <c r="B10" s="46">
        <v>0.4244336997</v>
      </c>
      <c r="C10" s="47">
        <v>0.38673710630000002</v>
      </c>
      <c r="D10" s="48">
        <v>0.36141228800000003</v>
      </c>
      <c r="E10" s="41">
        <f t="shared" si="0"/>
        <v>-8.8816211876306816</v>
      </c>
      <c r="F10" s="41">
        <f t="shared" si="0"/>
        <v>-6.5483290554372111</v>
      </c>
      <c r="G10" s="42" t="s">
        <v>120</v>
      </c>
      <c r="H10" s="43" t="str">
        <f t="shared" si="1"/>
        <v>N/A</v>
      </c>
      <c r="I10" s="43" t="str">
        <f t="shared" si="2"/>
        <v>N/A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s="45" customFormat="1" ht="15.75" customHeight="1">
      <c r="A11" s="38" t="s">
        <v>69</v>
      </c>
      <c r="B11" s="46">
        <v>0.4119960822</v>
      </c>
      <c r="C11" s="47">
        <v>0.37652140919999999</v>
      </c>
      <c r="D11" s="48">
        <v>0.35029190989999998</v>
      </c>
      <c r="E11" s="41">
        <f t="shared" si="0"/>
        <v>-8.6104394028628484</v>
      </c>
      <c r="F11" s="41">
        <f t="shared" si="0"/>
        <v>-6.9662703525226304</v>
      </c>
      <c r="G11" s="42" t="s">
        <v>120</v>
      </c>
      <c r="H11" s="43" t="str">
        <f t="shared" si="1"/>
        <v>N/A</v>
      </c>
      <c r="I11" s="43" t="str">
        <f t="shared" si="2"/>
        <v>N/A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45" customFormat="1" ht="15.75" customHeight="1">
      <c r="A12" s="38" t="s">
        <v>72</v>
      </c>
      <c r="B12" s="46">
        <v>12.1018019</v>
      </c>
      <c r="C12" s="47">
        <v>11.523306383</v>
      </c>
      <c r="D12" s="48">
        <v>11.100917430999999</v>
      </c>
      <c r="E12" s="41">
        <f t="shared" si="0"/>
        <v>-4.780242824830907</v>
      </c>
      <c r="F12" s="41">
        <f t="shared" si="0"/>
        <v>-3.6655187145170292</v>
      </c>
      <c r="G12" s="42" t="s">
        <v>120</v>
      </c>
      <c r="H12" s="43" t="str">
        <f t="shared" si="1"/>
        <v>N/A</v>
      </c>
      <c r="I12" s="43" t="str">
        <f t="shared" si="2"/>
        <v>N/A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45" customFormat="1" ht="15.75" customHeight="1">
      <c r="A13" s="38" t="s">
        <v>73</v>
      </c>
      <c r="B13" s="46">
        <v>42.028264485999998</v>
      </c>
      <c r="C13" s="47">
        <v>42.415574560000003</v>
      </c>
      <c r="D13" s="48">
        <v>44.357798164999998</v>
      </c>
      <c r="E13" s="41">
        <f t="shared" si="0"/>
        <v>0.92154667516433386</v>
      </c>
      <c r="F13" s="41">
        <f t="shared" si="0"/>
        <v>4.5790340580028559</v>
      </c>
      <c r="G13" s="42" t="s">
        <v>120</v>
      </c>
      <c r="H13" s="43" t="str">
        <f t="shared" si="1"/>
        <v>N/A</v>
      </c>
      <c r="I13" s="43" t="str">
        <f t="shared" si="2"/>
        <v>N/A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s="45" customFormat="1" ht="15.75" customHeight="1">
      <c r="A14" s="38" t="s">
        <v>74</v>
      </c>
      <c r="B14" s="46">
        <v>26.666252078999999</v>
      </c>
      <c r="C14" s="47">
        <v>26.754910832</v>
      </c>
      <c r="D14" s="48">
        <v>26.499860994999999</v>
      </c>
      <c r="E14" s="41">
        <f t="shared" si="0"/>
        <v>0.33247549275895638</v>
      </c>
      <c r="F14" s="41">
        <f t="shared" si="0"/>
        <v>-0.95328232862189566</v>
      </c>
      <c r="G14" s="42" t="s">
        <v>120</v>
      </c>
      <c r="H14" s="43" t="str">
        <f t="shared" si="1"/>
        <v>N/A</v>
      </c>
      <c r="I14" s="43" t="str">
        <f t="shared" si="2"/>
        <v>N/A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s="45" customFormat="1" ht="15.75" customHeight="1">
      <c r="A15" s="38" t="s">
        <v>76</v>
      </c>
      <c r="B15" s="46">
        <v>2.1796924798999999</v>
      </c>
      <c r="C15" s="47">
        <v>2.0679489799000002</v>
      </c>
      <c r="D15" s="48">
        <v>1.9974979149000001</v>
      </c>
      <c r="E15" s="41">
        <f t="shared" si="0"/>
        <v>-5.1265717999415381</v>
      </c>
      <c r="F15" s="41">
        <f t="shared" si="0"/>
        <v>-3.4068086633069106</v>
      </c>
      <c r="G15" s="42" t="s">
        <v>120</v>
      </c>
      <c r="H15" s="43" t="str">
        <f t="shared" si="1"/>
        <v>N/A</v>
      </c>
      <c r="I15" s="43" t="str">
        <f t="shared" si="2"/>
        <v>N/A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33" s="45" customFormat="1" ht="15.75" customHeight="1">
      <c r="A16" s="38" t="s">
        <v>77</v>
      </c>
      <c r="B16" s="46">
        <v>21.448671507</v>
      </c>
      <c r="C16" s="47">
        <v>20.189136336000001</v>
      </c>
      <c r="D16" s="48">
        <v>19.787322768999999</v>
      </c>
      <c r="E16" s="41">
        <f t="shared" si="0"/>
        <v>-5.872322537966685</v>
      </c>
      <c r="F16" s="41">
        <f t="shared" si="0"/>
        <v>-1.990246439039161</v>
      </c>
      <c r="G16" s="42" t="s">
        <v>120</v>
      </c>
      <c r="H16" s="43" t="str">
        <f t="shared" si="1"/>
        <v>N/A</v>
      </c>
      <c r="I16" s="43" t="str">
        <f t="shared" si="2"/>
        <v>N/A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</row>
    <row r="17" spans="1:35" s="45" customFormat="1" ht="15.75" customHeight="1">
      <c r="A17" s="38" t="s">
        <v>78</v>
      </c>
      <c r="B17" s="46">
        <v>2.1688095645000001</v>
      </c>
      <c r="C17" s="47">
        <v>2.0460582003000001</v>
      </c>
      <c r="D17" s="48">
        <v>1.9849874895999999</v>
      </c>
      <c r="E17" s="41">
        <f t="shared" si="0"/>
        <v>-5.6598498185016641</v>
      </c>
      <c r="F17" s="41">
        <f t="shared" si="0"/>
        <v>-2.9847983156610964</v>
      </c>
      <c r="G17" s="42" t="s">
        <v>120</v>
      </c>
      <c r="H17" s="43" t="str">
        <f t="shared" si="1"/>
        <v>N/A</v>
      </c>
      <c r="I17" s="43" t="str">
        <f t="shared" si="2"/>
        <v>N/A</v>
      </c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</row>
    <row r="18" spans="1:35" s="45" customFormat="1" ht="15.75" customHeight="1">
      <c r="A18" s="38" t="s">
        <v>80</v>
      </c>
      <c r="B18" s="50">
        <v>14.440074004</v>
      </c>
      <c r="C18" s="47">
        <v>13.715303113999999</v>
      </c>
      <c r="D18" s="48">
        <v>13.220739504999999</v>
      </c>
      <c r="E18" s="41">
        <f t="shared" si="0"/>
        <v>-5.0191632660555188</v>
      </c>
      <c r="F18" s="41">
        <f t="shared" si="0"/>
        <v>-3.6059254752829379</v>
      </c>
      <c r="G18" s="42" t="s">
        <v>120</v>
      </c>
      <c r="H18" s="43" t="str">
        <f t="shared" si="1"/>
        <v>N/A</v>
      </c>
      <c r="I18" s="43" t="str">
        <f t="shared" si="2"/>
        <v>N/A</v>
      </c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</row>
    <row r="19" spans="1:35" s="45" customFormat="1" ht="15.75" customHeight="1">
      <c r="A19" s="38" t="s">
        <v>81</v>
      </c>
      <c r="B19" s="46">
        <v>3.0130128574000001</v>
      </c>
      <c r="C19" s="47">
        <v>2.8458013485000002</v>
      </c>
      <c r="D19" s="48">
        <v>2.7939949957999999</v>
      </c>
      <c r="E19" s="41">
        <f t="shared" si="0"/>
        <v>-5.5496447182203745</v>
      </c>
      <c r="F19" s="41">
        <f t="shared" si="0"/>
        <v>-1.8204486664997563</v>
      </c>
      <c r="G19" s="42" t="s">
        <v>120</v>
      </c>
      <c r="H19" s="43" t="str">
        <f t="shared" si="1"/>
        <v>N/A</v>
      </c>
      <c r="I19" s="43" t="str">
        <f t="shared" si="2"/>
        <v>N/A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</row>
    <row r="20" spans="1:35" s="45" customFormat="1" ht="15.75" customHeight="1">
      <c r="A20" s="38" t="s">
        <v>82</v>
      </c>
      <c r="B20" s="46">
        <v>42.028264485999998</v>
      </c>
      <c r="C20" s="47">
        <v>42.415574560000003</v>
      </c>
      <c r="D20" s="48">
        <v>44.357798164999998</v>
      </c>
      <c r="E20" s="41">
        <f t="shared" si="0"/>
        <v>0.92154667516433386</v>
      </c>
      <c r="F20" s="41">
        <f t="shared" si="0"/>
        <v>4.5790340580028559</v>
      </c>
      <c r="G20" s="42" t="s">
        <v>120</v>
      </c>
      <c r="H20" s="43" t="str">
        <f t="shared" si="1"/>
        <v>N/A</v>
      </c>
      <c r="I20" s="43" t="str">
        <f t="shared" si="2"/>
        <v>N/A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</row>
    <row r="21" spans="1:35" s="45" customFormat="1" ht="15.75" customHeight="1">
      <c r="A21" s="38" t="s">
        <v>83</v>
      </c>
      <c r="B21" s="46">
        <v>26.666252078999999</v>
      </c>
      <c r="C21" s="47">
        <v>26.754910832</v>
      </c>
      <c r="D21" s="48">
        <v>26.499860994999999</v>
      </c>
      <c r="E21" s="41">
        <f t="shared" si="0"/>
        <v>0.33247549275895638</v>
      </c>
      <c r="F21" s="41">
        <f t="shared" si="0"/>
        <v>-0.95328232862189566</v>
      </c>
      <c r="G21" s="42" t="s">
        <v>120</v>
      </c>
      <c r="H21" s="43" t="str">
        <f t="shared" si="1"/>
        <v>N/A</v>
      </c>
      <c r="I21" s="43" t="str">
        <f t="shared" si="2"/>
        <v>N/A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1:35" s="45" customFormat="1" ht="15.75" customHeight="1">
      <c r="A22" s="38" t="s">
        <v>96</v>
      </c>
      <c r="B22" s="46">
        <v>21.448671507</v>
      </c>
      <c r="C22" s="47">
        <v>20.189136336000001</v>
      </c>
      <c r="D22" s="48">
        <v>19.787322768999999</v>
      </c>
      <c r="E22" s="41">
        <f t="shared" si="0"/>
        <v>-5.872322537966685</v>
      </c>
      <c r="F22" s="41">
        <f t="shared" si="0"/>
        <v>-1.990246439039161</v>
      </c>
      <c r="G22" s="42" t="s">
        <v>120</v>
      </c>
      <c r="H22" s="43" t="str">
        <f t="shared" si="1"/>
        <v>N/A</v>
      </c>
      <c r="I22" s="43" t="str">
        <f t="shared" si="2"/>
        <v>N/A</v>
      </c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1:35" s="45" customFormat="1" ht="15.75" customHeight="1">
      <c r="A23" s="38" t="s">
        <v>7</v>
      </c>
      <c r="B23" s="46">
        <v>75.160523002000005</v>
      </c>
      <c r="C23" s="47">
        <v>75.755231895999998</v>
      </c>
      <c r="D23" s="48">
        <v>76.854323046999994</v>
      </c>
      <c r="E23" s="41">
        <f t="shared" si="0"/>
        <v>0.79125167075296676</v>
      </c>
      <c r="F23" s="41">
        <f t="shared" si="0"/>
        <v>1.4508452069803908</v>
      </c>
      <c r="G23" s="42" t="s">
        <v>118</v>
      </c>
      <c r="H23" s="43" t="str">
        <f t="shared" si="1"/>
        <v>Yes</v>
      </c>
      <c r="I23" s="43" t="str">
        <f t="shared" si="2"/>
        <v>Yes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</row>
    <row r="24" spans="1:35" s="45" customFormat="1" ht="15.75" customHeight="1">
      <c r="A24" s="38" t="s">
        <v>8</v>
      </c>
      <c r="B24" s="46">
        <v>74.950638205000004</v>
      </c>
      <c r="C24" s="47">
        <v>75.723125420000002</v>
      </c>
      <c r="D24" s="48">
        <v>76.830692244000005</v>
      </c>
      <c r="E24" s="41">
        <f t="shared" si="0"/>
        <v>1.0306612905511792</v>
      </c>
      <c r="F24" s="41">
        <f t="shared" si="0"/>
        <v>1.4626533411779541</v>
      </c>
      <c r="G24" s="42" t="s">
        <v>118</v>
      </c>
      <c r="H24" s="43" t="str">
        <f t="shared" si="1"/>
        <v>Yes</v>
      </c>
      <c r="I24" s="43" t="str">
        <f t="shared" si="2"/>
        <v>Yes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</row>
    <row r="25" spans="1:35" s="45" customFormat="1" ht="15.75" customHeight="1">
      <c r="A25" s="51" t="s">
        <v>107</v>
      </c>
      <c r="B25" s="46">
        <v>0</v>
      </c>
      <c r="C25" s="52">
        <v>0</v>
      </c>
      <c r="D25" s="53">
        <v>0</v>
      </c>
      <c r="E25" s="41" t="str">
        <f t="shared" si="0"/>
        <v>Div by 0</v>
      </c>
      <c r="F25" s="41" t="str">
        <f t="shared" si="0"/>
        <v>Div by 0</v>
      </c>
      <c r="G25" s="42" t="s">
        <v>120</v>
      </c>
      <c r="H25" s="43" t="str">
        <f t="shared" si="1"/>
        <v>N/A</v>
      </c>
      <c r="I25" s="43" t="str">
        <f t="shared" si="2"/>
        <v>N/A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</row>
    <row r="26" spans="1:35" s="54" customFormat="1" ht="15.75" customHeight="1">
      <c r="A26" s="51" t="s">
        <v>105</v>
      </c>
      <c r="B26" s="50">
        <v>1745.5870336</v>
      </c>
      <c r="C26" s="52">
        <v>1725.3058142</v>
      </c>
      <c r="D26" s="53">
        <v>1648.0755908000001</v>
      </c>
      <c r="E26" s="41">
        <f t="shared" si="0"/>
        <v>-1.1618566711150009</v>
      </c>
      <c r="F26" s="41">
        <f t="shared" si="0"/>
        <v>-4.4763208217559072</v>
      </c>
      <c r="G26" s="42" t="s">
        <v>118</v>
      </c>
      <c r="H26" s="43" t="str">
        <f t="shared" si="1"/>
        <v>Yes</v>
      </c>
      <c r="I26" s="43" t="str">
        <f t="shared" si="2"/>
        <v>Yes</v>
      </c>
    </row>
    <row r="27" spans="1:35" s="55" customFormat="1" ht="15.75" customHeight="1">
      <c r="A27" s="38" t="s">
        <v>110</v>
      </c>
      <c r="B27" s="46">
        <v>262.68731343000002</v>
      </c>
      <c r="C27" s="52">
        <v>261.86719593999999</v>
      </c>
      <c r="D27" s="53">
        <v>256.19773421999997</v>
      </c>
      <c r="E27" s="41">
        <f t="shared" si="0"/>
        <v>-0.31220293027914792</v>
      </c>
      <c r="F27" s="41">
        <f t="shared" si="0"/>
        <v>-2.1650141017659288</v>
      </c>
      <c r="G27" s="42" t="s">
        <v>118</v>
      </c>
      <c r="H27" s="43" t="str">
        <f t="shared" si="1"/>
        <v>Yes</v>
      </c>
      <c r="I27" s="43" t="str">
        <f t="shared" si="2"/>
        <v>Yes</v>
      </c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</row>
    <row r="28" spans="1:35" s="60" customFormat="1" ht="15.75" customHeight="1">
      <c r="A28" s="56" t="s">
        <v>9</v>
      </c>
      <c r="B28" s="33"/>
      <c r="C28" s="57"/>
      <c r="D28" s="57"/>
      <c r="E28" s="33" t="s">
        <v>95</v>
      </c>
      <c r="F28" s="33" t="s">
        <v>95</v>
      </c>
      <c r="G28" s="58"/>
      <c r="H28" s="59"/>
      <c r="I28" s="59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</row>
    <row r="29" spans="1:35" s="45" customFormat="1" ht="15.75" customHeight="1">
      <c r="A29" s="38" t="s">
        <v>10</v>
      </c>
      <c r="B29" s="39">
        <v>48344</v>
      </c>
      <c r="C29" s="40">
        <v>51909</v>
      </c>
      <c r="D29" s="39">
        <v>55289</v>
      </c>
      <c r="E29" s="41">
        <f t="shared" ref="E29:F32" si="3">IFERROR((C29-B29)*100/B29,"Div by 0")</f>
        <v>7.3742346516630812</v>
      </c>
      <c r="F29" s="41">
        <f t="shared" si="3"/>
        <v>6.5113949411470076</v>
      </c>
      <c r="G29" s="42" t="s">
        <v>118</v>
      </c>
      <c r="H29" s="43" t="str">
        <f>IF(E29="Div by 0","N/A",IF(G29="N/A","N/A",IF(AND((ABS(E29)&gt;ABS(VALUE(MID(G29,1,2)))),(B29&gt;=10)),"No",IF(AND((ABS(E29)&gt;ABS(VALUE(MID(G29,1,2)))),(C29&gt;=10)),"No","Yes"))))</f>
        <v>Yes</v>
      </c>
      <c r="I29" s="43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5" s="45" customFormat="1" ht="15.75" customHeight="1">
      <c r="A30" s="38" t="s">
        <v>11</v>
      </c>
      <c r="B30" s="46">
        <v>97.261294058999994</v>
      </c>
      <c r="C30" s="47">
        <v>97.175826928000006</v>
      </c>
      <c r="D30" s="48">
        <v>97.371990812000007</v>
      </c>
      <c r="E30" s="41">
        <f t="shared" si="3"/>
        <v>-8.7873734178512741E-2</v>
      </c>
      <c r="F30" s="41">
        <f t="shared" si="3"/>
        <v>0.20186489809378555</v>
      </c>
      <c r="G30" s="42" t="s">
        <v>118</v>
      </c>
      <c r="H30" s="43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3" t="str">
        <f t="shared" si="4"/>
        <v>Yes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</row>
    <row r="31" spans="1:35" s="45" customFormat="1" ht="15.75" customHeight="1">
      <c r="A31" s="38" t="s">
        <v>12</v>
      </c>
      <c r="B31" s="46">
        <v>2.7387059408000001</v>
      </c>
      <c r="C31" s="47">
        <v>2.8241730720999998</v>
      </c>
      <c r="D31" s="48">
        <v>2.6280091881000001</v>
      </c>
      <c r="E31" s="41">
        <f t="shared" si="3"/>
        <v>3.1207122322535299</v>
      </c>
      <c r="F31" s="41">
        <f t="shared" si="3"/>
        <v>-6.9458874860716699</v>
      </c>
      <c r="G31" s="42" t="s">
        <v>118</v>
      </c>
      <c r="H31" s="43" t="str">
        <f t="shared" si="5"/>
        <v>Yes</v>
      </c>
      <c r="I31" s="43" t="str">
        <f t="shared" si="4"/>
        <v>Yes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</row>
    <row r="32" spans="1:35" s="45" customFormat="1" ht="15.75" customHeight="1">
      <c r="A32" s="38" t="s">
        <v>13</v>
      </c>
      <c r="B32" s="46">
        <v>0</v>
      </c>
      <c r="C32" s="47">
        <v>0</v>
      </c>
      <c r="D32" s="48">
        <v>0</v>
      </c>
      <c r="E32" s="41" t="str">
        <f t="shared" si="3"/>
        <v>Div by 0</v>
      </c>
      <c r="F32" s="41" t="str">
        <f t="shared" si="3"/>
        <v>Div by 0</v>
      </c>
      <c r="G32" s="42" t="s">
        <v>120</v>
      </c>
      <c r="H32" s="43" t="str">
        <f t="shared" si="5"/>
        <v>N/A</v>
      </c>
      <c r="I32" s="43" t="str">
        <f t="shared" si="4"/>
        <v>N/A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</row>
    <row r="33" spans="1:33" s="60" customFormat="1" ht="15.75" customHeight="1">
      <c r="A33" s="31" t="s">
        <v>14</v>
      </c>
      <c r="B33" s="33"/>
      <c r="C33" s="57"/>
      <c r="D33" s="57"/>
      <c r="E33" s="33"/>
      <c r="F33" s="33"/>
      <c r="G33" s="58"/>
      <c r="H33" s="59"/>
      <c r="I33" s="59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</row>
    <row r="34" spans="1:33" s="45" customFormat="1" ht="15.75" customHeight="1">
      <c r="A34" s="38" t="s">
        <v>15</v>
      </c>
      <c r="B34" s="39">
        <v>48209</v>
      </c>
      <c r="C34" s="40">
        <v>51887</v>
      </c>
      <c r="D34" s="39">
        <v>55272</v>
      </c>
      <c r="E34" s="41">
        <f t="shared" ref="E34:F54" si="6">IFERROR((C34-B34)*100/B34,"Div by 0")</f>
        <v>7.6292808396772385</v>
      </c>
      <c r="F34" s="41">
        <f t="shared" si="6"/>
        <v>6.5237920866498351</v>
      </c>
      <c r="G34" s="42" t="s">
        <v>118</v>
      </c>
      <c r="H34" s="43" t="str">
        <f>IF(E34="Div by 0","N/A",IF(G34="N/A","N/A",IF(AND((ABS(E34)&gt;ABS(VALUE(MID(G34,1,2)))),(B34&gt;=10)),"No",IF(AND((ABS(E34)&gt;ABS(VALUE(MID(G34,1,2)))),(C34&gt;=10)),"No","Yes"))))</f>
        <v>Yes</v>
      </c>
      <c r="I34" s="43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</row>
    <row r="35" spans="1:33" s="45" customFormat="1" ht="15.75" customHeight="1">
      <c r="A35" s="38" t="s">
        <v>16</v>
      </c>
      <c r="B35" s="46">
        <v>97.253624841999994</v>
      </c>
      <c r="C35" s="47">
        <v>97.174629483000004</v>
      </c>
      <c r="D35" s="48">
        <v>97.371182516000005</v>
      </c>
      <c r="E35" s="41">
        <f t="shared" si="6"/>
        <v>-8.1226133348064875E-2</v>
      </c>
      <c r="F35" s="41">
        <f t="shared" si="6"/>
        <v>0.20226784917598914</v>
      </c>
      <c r="G35" s="42" t="s">
        <v>118</v>
      </c>
      <c r="H35" s="43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3" t="str">
        <f t="shared" si="7"/>
        <v>Yes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</row>
    <row r="36" spans="1:33" s="45" customFormat="1" ht="15.75" customHeight="1">
      <c r="A36" s="38" t="s">
        <v>17</v>
      </c>
      <c r="B36" s="46">
        <v>1.6801841980000001</v>
      </c>
      <c r="C36" s="47">
        <v>1.7191203961999999</v>
      </c>
      <c r="D36" s="48">
        <v>1.5161383702</v>
      </c>
      <c r="E36" s="41">
        <f t="shared" si="6"/>
        <v>2.3173767641873648</v>
      </c>
      <c r="F36" s="41">
        <f t="shared" si="6"/>
        <v>-11.807318815405718</v>
      </c>
      <c r="G36" s="42" t="s">
        <v>118</v>
      </c>
      <c r="H36" s="43" t="str">
        <f t="shared" si="8"/>
        <v>Yes</v>
      </c>
      <c r="I36" s="43" t="str">
        <f t="shared" si="7"/>
        <v>Yes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</row>
    <row r="37" spans="1:33" s="45" customFormat="1" ht="15.75" customHeight="1">
      <c r="A37" s="38" t="s">
        <v>18</v>
      </c>
      <c r="B37" s="46">
        <v>1.0661909601999999</v>
      </c>
      <c r="C37" s="47">
        <v>1.1062501204999999</v>
      </c>
      <c r="D37" s="48">
        <v>1.1126791142000001</v>
      </c>
      <c r="E37" s="41">
        <f t="shared" si="6"/>
        <v>3.7572219044593633</v>
      </c>
      <c r="F37" s="41">
        <f t="shared" si="6"/>
        <v>0.58115190957849605</v>
      </c>
      <c r="G37" s="42" t="s">
        <v>118</v>
      </c>
      <c r="H37" s="43" t="str">
        <f t="shared" si="8"/>
        <v>Yes</v>
      </c>
      <c r="I37" s="43" t="str">
        <f t="shared" si="7"/>
        <v>Yes</v>
      </c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</row>
    <row r="38" spans="1:33" s="45" customFormat="1" ht="15.75" customHeight="1">
      <c r="A38" s="38" t="s">
        <v>19</v>
      </c>
      <c r="B38" s="46">
        <v>36.001576469</v>
      </c>
      <c r="C38" s="47">
        <v>36.619962610999998</v>
      </c>
      <c r="D38" s="48">
        <v>36.282385294999997</v>
      </c>
      <c r="E38" s="41">
        <f t="shared" si="6"/>
        <v>1.7176640654402298</v>
      </c>
      <c r="F38" s="41">
        <f t="shared" si="6"/>
        <v>-0.92183959766960144</v>
      </c>
      <c r="G38" s="42" t="s">
        <v>118</v>
      </c>
      <c r="H38" s="43" t="str">
        <f t="shared" si="8"/>
        <v>Yes</v>
      </c>
      <c r="I38" s="43" t="str">
        <f t="shared" si="7"/>
        <v>Yes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</row>
    <row r="39" spans="1:33" s="45" customFormat="1" ht="15.75" customHeight="1">
      <c r="A39" s="38" t="s">
        <v>20</v>
      </c>
      <c r="B39" s="46">
        <v>78.396150096</v>
      </c>
      <c r="C39" s="47">
        <v>80.233969973000001</v>
      </c>
      <c r="D39" s="48">
        <v>80.711752786000005</v>
      </c>
      <c r="E39" s="41">
        <f t="shared" si="6"/>
        <v>2.3442731240622137</v>
      </c>
      <c r="F39" s="41">
        <f t="shared" si="6"/>
        <v>0.59548694045774631</v>
      </c>
      <c r="G39" s="42" t="s">
        <v>118</v>
      </c>
      <c r="H39" s="43" t="str">
        <f t="shared" si="8"/>
        <v>Yes</v>
      </c>
      <c r="I39" s="43" t="str">
        <f t="shared" si="7"/>
        <v>Yes</v>
      </c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</row>
    <row r="40" spans="1:33" s="45" customFormat="1" ht="15.75" customHeight="1">
      <c r="A40" s="38" t="s">
        <v>21</v>
      </c>
      <c r="B40" s="46">
        <v>66.163994274999993</v>
      </c>
      <c r="C40" s="47">
        <v>67.901401121999996</v>
      </c>
      <c r="D40" s="48">
        <v>67.945795339</v>
      </c>
      <c r="E40" s="41">
        <f t="shared" si="6"/>
        <v>2.6259098563166403</v>
      </c>
      <c r="F40" s="41">
        <f t="shared" si="6"/>
        <v>6.5380413756470399E-2</v>
      </c>
      <c r="G40" s="42" t="s">
        <v>118</v>
      </c>
      <c r="H40" s="43" t="str">
        <f t="shared" si="8"/>
        <v>Yes</v>
      </c>
      <c r="I40" s="43" t="str">
        <f t="shared" si="7"/>
        <v>Yes</v>
      </c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3" s="45" customFormat="1" ht="15.75" customHeight="1">
      <c r="A41" s="38" t="s">
        <v>22</v>
      </c>
      <c r="B41" s="46">
        <v>78.396150096</v>
      </c>
      <c r="C41" s="47">
        <v>80.233969973000001</v>
      </c>
      <c r="D41" s="48">
        <v>80.711752786000005</v>
      </c>
      <c r="E41" s="41">
        <f t="shared" si="6"/>
        <v>2.3442731240622137</v>
      </c>
      <c r="F41" s="41">
        <f t="shared" si="6"/>
        <v>0.59548694045774631</v>
      </c>
      <c r="G41" s="42" t="s">
        <v>118</v>
      </c>
      <c r="H41" s="43" t="str">
        <f t="shared" si="8"/>
        <v>Yes</v>
      </c>
      <c r="I41" s="43" t="str">
        <f t="shared" si="7"/>
        <v>Yes</v>
      </c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</row>
    <row r="42" spans="1:33" s="45" customFormat="1" ht="15.75" customHeight="1">
      <c r="A42" s="38" t="s">
        <v>23</v>
      </c>
      <c r="B42" s="46">
        <v>6.8949781160999999</v>
      </c>
      <c r="C42" s="47">
        <v>6.6991732033</v>
      </c>
      <c r="D42" s="48">
        <v>6.5403821103000004</v>
      </c>
      <c r="E42" s="41">
        <f t="shared" si="6"/>
        <v>-2.8398192061377108</v>
      </c>
      <c r="F42" s="41">
        <f t="shared" si="6"/>
        <v>-2.3703088154487393</v>
      </c>
      <c r="G42" s="42" t="s">
        <v>118</v>
      </c>
      <c r="H42" s="43" t="str">
        <f t="shared" si="8"/>
        <v>Yes</v>
      </c>
      <c r="I42" s="43" t="str">
        <f t="shared" si="7"/>
        <v>Yes</v>
      </c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</row>
    <row r="43" spans="1:33" s="45" customFormat="1" ht="15.75" customHeight="1">
      <c r="A43" s="38" t="s">
        <v>24</v>
      </c>
      <c r="B43" s="46">
        <v>56.033105851999998</v>
      </c>
      <c r="C43" s="47">
        <v>56.482355888999997</v>
      </c>
      <c r="D43" s="48">
        <v>55.559777101999998</v>
      </c>
      <c r="E43" s="41">
        <f t="shared" si="6"/>
        <v>0.80175822876319036</v>
      </c>
      <c r="F43" s="41">
        <f t="shared" si="6"/>
        <v>-1.6333928931949391</v>
      </c>
      <c r="G43" s="42" t="s">
        <v>118</v>
      </c>
      <c r="H43" s="43" t="str">
        <f t="shared" si="8"/>
        <v>Yes</v>
      </c>
      <c r="I43" s="43" t="str">
        <f t="shared" si="7"/>
        <v>Yes</v>
      </c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</row>
    <row r="44" spans="1:33" s="45" customFormat="1" ht="15.75" customHeight="1">
      <c r="A44" s="38" t="s">
        <v>25</v>
      </c>
      <c r="B44" s="46">
        <v>22.363044245000001</v>
      </c>
      <c r="C44" s="47">
        <v>23.751614084</v>
      </c>
      <c r="D44" s="48">
        <v>25.151975684</v>
      </c>
      <c r="E44" s="41">
        <f t="shared" si="6"/>
        <v>6.2092165261018053</v>
      </c>
      <c r="F44" s="41">
        <f t="shared" si="6"/>
        <v>5.8958586774249477</v>
      </c>
      <c r="G44" s="42" t="s">
        <v>118</v>
      </c>
      <c r="H44" s="43" t="str">
        <f t="shared" si="8"/>
        <v>Yes</v>
      </c>
      <c r="I44" s="43" t="str">
        <f t="shared" si="7"/>
        <v>Yes</v>
      </c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</row>
    <row r="45" spans="1:33" s="45" customFormat="1" ht="15.75" customHeight="1">
      <c r="A45" s="38" t="s">
        <v>26</v>
      </c>
      <c r="B45" s="46">
        <v>77.062374245000001</v>
      </c>
      <c r="C45" s="47">
        <v>78.821284715000004</v>
      </c>
      <c r="D45" s="48">
        <v>79.188377478999996</v>
      </c>
      <c r="E45" s="41">
        <f t="shared" si="6"/>
        <v>2.2824504010322859</v>
      </c>
      <c r="F45" s="41">
        <f t="shared" si="6"/>
        <v>0.46572796336334327</v>
      </c>
      <c r="G45" s="42" t="s">
        <v>118</v>
      </c>
      <c r="H45" s="43" t="str">
        <f t="shared" si="8"/>
        <v>Yes</v>
      </c>
      <c r="I45" s="43" t="str">
        <f t="shared" si="7"/>
        <v>Yes</v>
      </c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</row>
    <row r="46" spans="1:33" s="45" customFormat="1" ht="15.75" customHeight="1">
      <c r="A46" s="38" t="s">
        <v>27</v>
      </c>
      <c r="B46" s="46">
        <v>21.603849904</v>
      </c>
      <c r="C46" s="47">
        <v>19.384431552999999</v>
      </c>
      <c r="D46" s="48">
        <v>19.080185266000001</v>
      </c>
      <c r="E46" s="41">
        <f t="shared" si="6"/>
        <v>-10.273253891608789</v>
      </c>
      <c r="F46" s="41">
        <f t="shared" si="6"/>
        <v>-1.5695393809622022</v>
      </c>
      <c r="G46" s="42" t="s">
        <v>118</v>
      </c>
      <c r="H46" s="43" t="str">
        <f t="shared" si="8"/>
        <v>Yes</v>
      </c>
      <c r="I46" s="43" t="str">
        <f t="shared" si="7"/>
        <v>Yes</v>
      </c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</row>
    <row r="47" spans="1:33" s="45" customFormat="1" ht="15.75" customHeight="1">
      <c r="A47" s="38" t="s">
        <v>28</v>
      </c>
      <c r="B47" s="46">
        <v>100</v>
      </c>
      <c r="C47" s="47">
        <v>99.618401526</v>
      </c>
      <c r="D47" s="48">
        <v>99.791938052000006</v>
      </c>
      <c r="E47" s="41">
        <f t="shared" si="6"/>
        <v>-0.38159847400000046</v>
      </c>
      <c r="F47" s="41">
        <f t="shared" si="6"/>
        <v>0.17420127540865454</v>
      </c>
      <c r="G47" s="42" t="s">
        <v>118</v>
      </c>
      <c r="H47" s="43" t="str">
        <f t="shared" si="8"/>
        <v>Yes</v>
      </c>
      <c r="I47" s="43" t="str">
        <f t="shared" si="7"/>
        <v>Yes</v>
      </c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</row>
    <row r="48" spans="1:33" s="45" customFormat="1" ht="15.75" customHeight="1">
      <c r="A48" s="38" t="s">
        <v>29</v>
      </c>
      <c r="B48" s="46">
        <v>100</v>
      </c>
      <c r="C48" s="47">
        <v>99.618401526</v>
      </c>
      <c r="D48" s="48">
        <v>99.791938052000006</v>
      </c>
      <c r="E48" s="41">
        <f t="shared" si="6"/>
        <v>-0.38159847400000046</v>
      </c>
      <c r="F48" s="41">
        <f t="shared" si="6"/>
        <v>0.17420127540865454</v>
      </c>
      <c r="G48" s="42" t="s">
        <v>118</v>
      </c>
      <c r="H48" s="43" t="str">
        <f t="shared" si="8"/>
        <v>Yes</v>
      </c>
      <c r="I48" s="43" t="str">
        <f t="shared" si="7"/>
        <v>Yes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</row>
    <row r="49" spans="1:35" s="45" customFormat="1" ht="15.75" customHeight="1">
      <c r="A49" s="38" t="s">
        <v>30</v>
      </c>
      <c r="B49" s="46">
        <v>100</v>
      </c>
      <c r="C49" s="47">
        <v>99.618401526</v>
      </c>
      <c r="D49" s="48">
        <v>99.791938052000006</v>
      </c>
      <c r="E49" s="41">
        <f t="shared" si="6"/>
        <v>-0.38159847400000046</v>
      </c>
      <c r="F49" s="41">
        <f t="shared" si="6"/>
        <v>0.17420127540865454</v>
      </c>
      <c r="G49" s="42" t="s">
        <v>118</v>
      </c>
      <c r="H49" s="43" t="str">
        <f t="shared" si="8"/>
        <v>Yes</v>
      </c>
      <c r="I49" s="43" t="str">
        <f t="shared" si="7"/>
        <v>Yes</v>
      </c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</row>
    <row r="50" spans="1:35" s="45" customFormat="1" ht="15.75" customHeight="1">
      <c r="A50" s="38" t="s">
        <v>114</v>
      </c>
      <c r="B50" s="46">
        <v>80.074259992999998</v>
      </c>
      <c r="C50" s="47">
        <v>77.757434425</v>
      </c>
      <c r="D50" s="48">
        <v>77.695759155000005</v>
      </c>
      <c r="E50" s="41">
        <f t="shared" si="6"/>
        <v>-2.8933462116322186</v>
      </c>
      <c r="F50" s="41">
        <f t="shared" si="6"/>
        <v>-7.9317521798488722E-2</v>
      </c>
      <c r="G50" s="42" t="s">
        <v>118</v>
      </c>
      <c r="H50" s="43" t="str">
        <f t="shared" si="8"/>
        <v>Yes</v>
      </c>
      <c r="I50" s="43" t="str">
        <f t="shared" si="7"/>
        <v>Yes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</row>
    <row r="51" spans="1:35" s="45" customFormat="1" ht="15.75" customHeight="1">
      <c r="A51" s="38" t="s">
        <v>32</v>
      </c>
      <c r="B51" s="46">
        <v>100</v>
      </c>
      <c r="C51" s="47">
        <v>99.618401526</v>
      </c>
      <c r="D51" s="48">
        <v>99.791938052000006</v>
      </c>
      <c r="E51" s="41">
        <f t="shared" si="6"/>
        <v>-0.38159847400000046</v>
      </c>
      <c r="F51" s="41">
        <f t="shared" si="6"/>
        <v>0.17420127540865454</v>
      </c>
      <c r="G51" s="42" t="s">
        <v>118</v>
      </c>
      <c r="H51" s="43" t="str">
        <f t="shared" si="8"/>
        <v>Yes</v>
      </c>
      <c r="I51" s="43" t="str">
        <f t="shared" si="7"/>
        <v>Yes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</row>
    <row r="52" spans="1:35" s="45" customFormat="1" ht="15.75" customHeight="1">
      <c r="A52" s="38" t="s">
        <v>33</v>
      </c>
      <c r="B52" s="46">
        <v>99.715820696999998</v>
      </c>
      <c r="C52" s="47">
        <v>97.639100353000003</v>
      </c>
      <c r="D52" s="48">
        <v>97.796352584000005</v>
      </c>
      <c r="E52" s="41">
        <f t="shared" si="6"/>
        <v>-2.0826387723472588</v>
      </c>
      <c r="F52" s="41">
        <f t="shared" si="6"/>
        <v>0.16105456772079879</v>
      </c>
      <c r="G52" s="42" t="s">
        <v>118</v>
      </c>
      <c r="H52" s="43" t="str">
        <f t="shared" si="8"/>
        <v>Yes</v>
      </c>
      <c r="I52" s="43" t="str">
        <f t="shared" si="7"/>
        <v>Yes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1:35" s="45" customFormat="1" ht="15.75" customHeight="1">
      <c r="A53" s="38" t="s">
        <v>34</v>
      </c>
      <c r="B53" s="46">
        <v>78.396150096</v>
      </c>
      <c r="C53" s="47">
        <v>80.233969973000001</v>
      </c>
      <c r="D53" s="48">
        <v>80.711752786000005</v>
      </c>
      <c r="E53" s="41">
        <f t="shared" si="6"/>
        <v>2.3442731240622137</v>
      </c>
      <c r="F53" s="41">
        <f t="shared" si="6"/>
        <v>0.59548694045774631</v>
      </c>
      <c r="G53" s="42" t="s">
        <v>118</v>
      </c>
      <c r="H53" s="43" t="str">
        <f t="shared" si="8"/>
        <v>Yes</v>
      </c>
      <c r="I53" s="43" t="str">
        <f t="shared" si="7"/>
        <v>Yes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</row>
    <row r="54" spans="1:35" s="45" customFormat="1" ht="15.75" customHeight="1">
      <c r="A54" s="38" t="s">
        <v>35</v>
      </c>
      <c r="B54" s="46">
        <v>21.603849904</v>
      </c>
      <c r="C54" s="47">
        <v>19.384431552999999</v>
      </c>
      <c r="D54" s="48">
        <v>19.080185266000001</v>
      </c>
      <c r="E54" s="41">
        <f t="shared" si="6"/>
        <v>-10.273253891608789</v>
      </c>
      <c r="F54" s="41">
        <f t="shared" si="6"/>
        <v>-1.5695393809622022</v>
      </c>
      <c r="G54" s="42" t="s">
        <v>118</v>
      </c>
      <c r="H54" s="43" t="str">
        <f t="shared" si="8"/>
        <v>Yes</v>
      </c>
      <c r="I54" s="43" t="str">
        <f t="shared" si="7"/>
        <v>Yes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</row>
    <row r="55" spans="1:35" s="37" customFormat="1" ht="15.75" customHeight="1">
      <c r="A55" s="31" t="s">
        <v>109</v>
      </c>
      <c r="B55" s="33"/>
      <c r="C55" s="57"/>
      <c r="D55" s="61"/>
      <c r="E55" s="62"/>
      <c r="F55" s="62"/>
      <c r="G55" s="58"/>
      <c r="H55" s="59"/>
      <c r="I55" s="59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</row>
    <row r="56" spans="1:35" s="45" customFormat="1" ht="15.75" customHeight="1">
      <c r="A56" s="51" t="s">
        <v>108</v>
      </c>
      <c r="B56" s="39">
        <v>0</v>
      </c>
      <c r="C56" s="63">
        <v>0</v>
      </c>
      <c r="D56" s="64">
        <v>0</v>
      </c>
      <c r="E56" s="41" t="str">
        <f t="shared" ref="E56:F56" si="9">IFERROR((C56-B56)*100/B56,"Div by 0")</f>
        <v>Div by 0</v>
      </c>
      <c r="F56" s="41" t="str">
        <f t="shared" si="9"/>
        <v>Div by 0</v>
      </c>
      <c r="G56" s="42" t="s">
        <v>120</v>
      </c>
      <c r="H56" s="43" t="str">
        <f>IF(E56="Div by 0","N/A",IF(G56="N/A","N/A",IF(AND((ABS(E56)&gt;ABS(VALUE(MID(G56,1,2)))),(B56&gt;=10)),"No",IF(AND((ABS(E56)&gt;ABS(VALUE(MID(G56,1,2)))),(C56&gt;=10)),"No","Yes"))))</f>
        <v>N/A</v>
      </c>
      <c r="I56" s="43" t="str">
        <f>IF(F56="Div by 0","N/A",IF(G56="N/A","N/A",IF(AND((ABS(F56)&gt;ABS(VALUE(MID(G56,1,2)))),(C56&gt;=10)),"No",IF(AND((ABS(F56)&gt;ABS(VALUE(MID(G56,1,2)))),(D56&gt;=10)),"No","Yes"))))</f>
        <v>N/A</v>
      </c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</row>
    <row r="57" spans="1:35" s="37" customFormat="1" ht="15.75" customHeight="1">
      <c r="A57" s="31" t="s">
        <v>84</v>
      </c>
      <c r="B57" s="33"/>
      <c r="C57" s="57"/>
      <c r="D57" s="57"/>
      <c r="E57" s="33"/>
      <c r="F57" s="33"/>
      <c r="G57" s="58"/>
      <c r="H57" s="59"/>
      <c r="I57" s="59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</row>
    <row r="58" spans="1:35" s="45" customFormat="1" ht="15.75" customHeight="1">
      <c r="A58" s="38" t="s">
        <v>85</v>
      </c>
      <c r="B58" s="39">
        <v>48207</v>
      </c>
      <c r="C58" s="40">
        <v>50662</v>
      </c>
      <c r="D58" s="39">
        <v>54054</v>
      </c>
      <c r="E58" s="41">
        <f t="shared" ref="E58:F90" si="10">IFERROR((C58-B58)*100/B58,"Div by 0")</f>
        <v>5.0926214035306074</v>
      </c>
      <c r="F58" s="41">
        <f t="shared" si="10"/>
        <v>6.6953535194031026</v>
      </c>
      <c r="G58" s="42" t="s">
        <v>118</v>
      </c>
      <c r="H58" s="43" t="str">
        <f>IF(E58="Div by 0","N/A",IF(G58="N/A","N/A",IF(AND((ABS(E58)&gt;ABS(VALUE(MID(G58,1,2)))),(B58&gt;=10)),"No",IF(AND((ABS(E58)&gt;ABS(VALUE(MID(G58,1,2)))),(C58&gt;=10)),"No","Yes"))))</f>
        <v>Yes</v>
      </c>
      <c r="I58" s="43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</row>
    <row r="59" spans="1:35" s="45" customFormat="1" ht="15.75" customHeight="1">
      <c r="A59" s="38" t="s">
        <v>36</v>
      </c>
      <c r="B59" s="46">
        <v>80.509054702</v>
      </c>
      <c r="C59" s="47">
        <v>83.419525483000001</v>
      </c>
      <c r="D59" s="48">
        <v>83.677433676999996</v>
      </c>
      <c r="E59" s="41">
        <f t="shared" si="10"/>
        <v>3.6150850258681513</v>
      </c>
      <c r="F59" s="41">
        <f t="shared" si="10"/>
        <v>0.30917005641869072</v>
      </c>
      <c r="G59" s="42" t="s">
        <v>118</v>
      </c>
      <c r="H59" s="43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3" t="str">
        <f t="shared" si="11"/>
        <v>Yes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</row>
    <row r="60" spans="1:35" s="45" customFormat="1" ht="15.75" customHeight="1">
      <c r="A60" s="38" t="s">
        <v>37</v>
      </c>
      <c r="B60" s="46">
        <v>54.467193561000002</v>
      </c>
      <c r="C60" s="65">
        <v>58.021791481000001</v>
      </c>
      <c r="D60" s="66">
        <v>57.485107485</v>
      </c>
      <c r="E60" s="41">
        <f t="shared" si="10"/>
        <v>6.5261264397973093</v>
      </c>
      <c r="F60" s="41">
        <f t="shared" si="10"/>
        <v>-0.92496970931300004</v>
      </c>
      <c r="G60" s="42" t="s">
        <v>118</v>
      </c>
      <c r="H60" s="43" t="str">
        <f t="shared" si="12"/>
        <v>Yes</v>
      </c>
      <c r="I60" s="43" t="str">
        <f t="shared" si="11"/>
        <v>Yes</v>
      </c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</row>
    <row r="61" spans="1:35" s="45" customFormat="1" ht="15.75" customHeight="1">
      <c r="A61" s="38" t="s">
        <v>86</v>
      </c>
      <c r="B61" s="46">
        <v>0.83390378990000003</v>
      </c>
      <c r="C61" s="47">
        <v>0.94153408869999999</v>
      </c>
      <c r="D61" s="48">
        <v>0.93795093799999996</v>
      </c>
      <c r="E61" s="41">
        <f t="shared" si="10"/>
        <v>12.90680053305751</v>
      </c>
      <c r="F61" s="41">
        <f t="shared" si="10"/>
        <v>-0.38056515881940978</v>
      </c>
      <c r="G61" s="42" t="s">
        <v>118</v>
      </c>
      <c r="H61" s="43" t="str">
        <f t="shared" si="12"/>
        <v>Yes</v>
      </c>
      <c r="I61" s="43" t="str">
        <f t="shared" si="11"/>
        <v>Yes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</row>
    <row r="62" spans="1:35" s="45" customFormat="1" ht="15.75" customHeight="1">
      <c r="A62" s="38" t="s">
        <v>38</v>
      </c>
      <c r="B62" s="46">
        <v>4.3313211774000004</v>
      </c>
      <c r="C62" s="47">
        <v>0.1559354151</v>
      </c>
      <c r="D62" s="48">
        <v>0.15355015359999999</v>
      </c>
      <c r="E62" s="41">
        <f t="shared" si="10"/>
        <v>-96.399818699346497</v>
      </c>
      <c r="F62" s="41">
        <f t="shared" si="10"/>
        <v>-1.5296470647609886</v>
      </c>
      <c r="G62" s="42" t="s">
        <v>118</v>
      </c>
      <c r="H62" s="43" t="str">
        <f t="shared" si="12"/>
        <v>Yes</v>
      </c>
      <c r="I62" s="43" t="str">
        <f t="shared" si="11"/>
        <v>Yes</v>
      </c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</row>
    <row r="63" spans="1:35" s="45" customFormat="1" ht="15.75" customHeight="1">
      <c r="A63" s="38" t="s">
        <v>39</v>
      </c>
      <c r="B63" s="46">
        <v>3.1240276308000001</v>
      </c>
      <c r="C63" s="47">
        <v>3.4365007303000001</v>
      </c>
      <c r="D63" s="48">
        <v>3.4724534724999998</v>
      </c>
      <c r="E63" s="41">
        <f t="shared" si="10"/>
        <v>10.002251466001983</v>
      </c>
      <c r="F63" s="41">
        <f t="shared" si="10"/>
        <v>1.0462020823391782</v>
      </c>
      <c r="G63" s="42" t="s">
        <v>118</v>
      </c>
      <c r="H63" s="43" t="str">
        <f t="shared" si="12"/>
        <v>Yes</v>
      </c>
      <c r="I63" s="43" t="str">
        <f t="shared" si="11"/>
        <v>Yes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</row>
    <row r="64" spans="1:35" s="45" customFormat="1" ht="15.75" customHeight="1">
      <c r="A64" s="38" t="s">
        <v>40</v>
      </c>
      <c r="B64" s="46">
        <v>2.07438754E-2</v>
      </c>
      <c r="C64" s="47">
        <v>1.18431961E-2</v>
      </c>
      <c r="D64" s="48">
        <v>9.2500093000000005E-3</v>
      </c>
      <c r="E64" s="41">
        <f t="shared" si="10"/>
        <v>-42.907504641104815</v>
      </c>
      <c r="F64" s="41">
        <f t="shared" si="10"/>
        <v>-21.896004913741141</v>
      </c>
      <c r="G64" s="42" t="s">
        <v>118</v>
      </c>
      <c r="H64" s="43" t="str">
        <f t="shared" si="12"/>
        <v>Yes</v>
      </c>
      <c r="I64" s="43" t="str">
        <f t="shared" si="11"/>
        <v>Yes</v>
      </c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</row>
    <row r="65" spans="1:33" s="45" customFormat="1" ht="15.75" customHeight="1">
      <c r="A65" s="38" t="s">
        <v>41</v>
      </c>
      <c r="B65" s="46">
        <v>2.6967037999999999E-2</v>
      </c>
      <c r="C65" s="47">
        <v>3.5529588299999998E-2</v>
      </c>
      <c r="D65" s="48">
        <v>3.3300033299999997E-2</v>
      </c>
      <c r="E65" s="41">
        <f t="shared" si="10"/>
        <v>31.751912464394493</v>
      </c>
      <c r="F65" s="41">
        <f t="shared" si="10"/>
        <v>-6.2752064031093804</v>
      </c>
      <c r="G65" s="42" t="s">
        <v>118</v>
      </c>
      <c r="H65" s="43" t="str">
        <f t="shared" si="12"/>
        <v>Yes</v>
      </c>
      <c r="I65" s="43" t="str">
        <f t="shared" si="11"/>
        <v>Yes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</row>
    <row r="66" spans="1:33" s="45" customFormat="1" ht="15.75" customHeight="1">
      <c r="A66" s="38" t="s">
        <v>42</v>
      </c>
      <c r="B66" s="46">
        <v>2.2050739519000002</v>
      </c>
      <c r="C66" s="47">
        <v>2.2581027200000001</v>
      </c>
      <c r="D66" s="48">
        <v>2.2070522070999998</v>
      </c>
      <c r="E66" s="41">
        <f t="shared" si="10"/>
        <v>2.4048521390544613</v>
      </c>
      <c r="F66" s="41">
        <f t="shared" si="10"/>
        <v>-2.2607701787808963</v>
      </c>
      <c r="G66" s="42" t="s">
        <v>118</v>
      </c>
      <c r="H66" s="43" t="str">
        <f t="shared" si="12"/>
        <v>Yes</v>
      </c>
      <c r="I66" s="43" t="str">
        <f t="shared" si="11"/>
        <v>Yes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</row>
    <row r="67" spans="1:33" s="45" customFormat="1" ht="15.75" customHeight="1">
      <c r="A67" s="38" t="s">
        <v>43</v>
      </c>
      <c r="B67" s="46">
        <v>0.1182400896</v>
      </c>
      <c r="C67" s="47">
        <v>0.13817062099999999</v>
      </c>
      <c r="D67" s="48">
        <v>0.17760017759999999</v>
      </c>
      <c r="E67" s="41">
        <f t="shared" si="10"/>
        <v>16.855984689646238</v>
      </c>
      <c r="F67" s="41">
        <f t="shared" si="10"/>
        <v>28.536859945067484</v>
      </c>
      <c r="G67" s="42" t="s">
        <v>118</v>
      </c>
      <c r="H67" s="43" t="str">
        <f t="shared" si="12"/>
        <v>Yes</v>
      </c>
      <c r="I67" s="43" t="str">
        <f t="shared" si="11"/>
        <v>Yes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</row>
    <row r="68" spans="1:33" s="45" customFormat="1" ht="15.75" customHeight="1">
      <c r="A68" s="38" t="s">
        <v>44</v>
      </c>
      <c r="B68" s="46">
        <v>2.0743875000000002E-3</v>
      </c>
      <c r="C68" s="47">
        <v>1.9738659999999999E-3</v>
      </c>
      <c r="D68" s="48">
        <v>1.8500019000000001E-3</v>
      </c>
      <c r="E68" s="41">
        <f t="shared" si="10"/>
        <v>-4.8458400371194044</v>
      </c>
      <c r="F68" s="41">
        <f t="shared" si="10"/>
        <v>-6.2752030786284294</v>
      </c>
      <c r="G68" s="42" t="s">
        <v>118</v>
      </c>
      <c r="H68" s="43" t="str">
        <f t="shared" si="12"/>
        <v>Yes</v>
      </c>
      <c r="I68" s="43" t="str">
        <f t="shared" si="11"/>
        <v>Yes</v>
      </c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</row>
    <row r="69" spans="1:33" s="45" customFormat="1" ht="15.75" customHeight="1">
      <c r="A69" s="38" t="s">
        <v>45</v>
      </c>
      <c r="B69" s="46">
        <v>2.3419835294000002</v>
      </c>
      <c r="C69" s="47">
        <v>3.5253247010000002</v>
      </c>
      <c r="D69" s="48">
        <v>3.2745032744999998</v>
      </c>
      <c r="E69" s="41">
        <f t="shared" si="10"/>
        <v>50.527305454755421</v>
      </c>
      <c r="F69" s="41">
        <f t="shared" si="10"/>
        <v>-7.1148460857762093</v>
      </c>
      <c r="G69" s="42" t="s">
        <v>118</v>
      </c>
      <c r="H69" s="43" t="str">
        <f t="shared" si="12"/>
        <v>Yes</v>
      </c>
      <c r="I69" s="43" t="str">
        <f t="shared" si="11"/>
        <v>Yes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</row>
    <row r="70" spans="1:33" s="45" customFormat="1" ht="15.75" customHeight="1">
      <c r="A70" s="38" t="s">
        <v>46</v>
      </c>
      <c r="B70" s="46">
        <v>0.52274565930000005</v>
      </c>
      <c r="C70" s="47">
        <v>0.4362243891</v>
      </c>
      <c r="D70" s="48">
        <v>0.39405039409999998</v>
      </c>
      <c r="E70" s="41">
        <f t="shared" si="10"/>
        <v>-16.551312987631352</v>
      </c>
      <c r="F70" s="41">
        <f t="shared" si="10"/>
        <v>-9.6679589802421741</v>
      </c>
      <c r="G70" s="42" t="s">
        <v>118</v>
      </c>
      <c r="H70" s="43" t="str">
        <f t="shared" si="12"/>
        <v>Yes</v>
      </c>
      <c r="I70" s="43" t="str">
        <f t="shared" si="11"/>
        <v>Yes</v>
      </c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</row>
    <row r="71" spans="1:33" s="45" customFormat="1" ht="15.75" customHeight="1">
      <c r="A71" s="38" t="s">
        <v>87</v>
      </c>
      <c r="B71" s="46">
        <v>9.7828116249000008</v>
      </c>
      <c r="C71" s="47">
        <v>11.600410564000001</v>
      </c>
      <c r="D71" s="48">
        <v>12.313612314</v>
      </c>
      <c r="E71" s="41">
        <f t="shared" si="10"/>
        <v>18.579514855153711</v>
      </c>
      <c r="F71" s="41">
        <f t="shared" si="10"/>
        <v>6.1480733467598636</v>
      </c>
      <c r="G71" s="42" t="s">
        <v>118</v>
      </c>
      <c r="H71" s="43" t="str">
        <f t="shared" si="12"/>
        <v>Yes</v>
      </c>
      <c r="I71" s="43" t="str">
        <f t="shared" si="11"/>
        <v>Yes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</row>
    <row r="72" spans="1:33" s="45" customFormat="1" ht="15.75" customHeight="1">
      <c r="A72" s="38" t="s">
        <v>88</v>
      </c>
      <c r="B72" s="46">
        <v>0.29871180530000002</v>
      </c>
      <c r="C72" s="47">
        <v>0.34542655239999998</v>
      </c>
      <c r="D72" s="48">
        <v>0.34410034410000001</v>
      </c>
      <c r="E72" s="41">
        <f t="shared" si="10"/>
        <v>15.638734817689494</v>
      </c>
      <c r="F72" s="41">
        <f t="shared" si="10"/>
        <v>-0.38393351373412393</v>
      </c>
      <c r="G72" s="42" t="s">
        <v>118</v>
      </c>
      <c r="H72" s="43" t="str">
        <f t="shared" si="12"/>
        <v>Yes</v>
      </c>
      <c r="I72" s="43" t="str">
        <f t="shared" si="11"/>
        <v>Yes</v>
      </c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</row>
    <row r="73" spans="1:33" s="45" customFormat="1" ht="15.75" customHeight="1">
      <c r="A73" s="38" t="s">
        <v>89</v>
      </c>
      <c r="B73" s="46">
        <v>1.1346899828000001</v>
      </c>
      <c r="C73" s="47">
        <v>1.3580198176</v>
      </c>
      <c r="D73" s="48">
        <v>1.3449513449999999</v>
      </c>
      <c r="E73" s="41">
        <f t="shared" si="10"/>
        <v>19.682013429686187</v>
      </c>
      <c r="F73" s="41">
        <f t="shared" si="10"/>
        <v>-0.96231825416920214</v>
      </c>
      <c r="G73" s="42" t="s">
        <v>118</v>
      </c>
      <c r="H73" s="43" t="str">
        <f t="shared" si="12"/>
        <v>Yes</v>
      </c>
      <c r="I73" s="43" t="str">
        <f t="shared" si="11"/>
        <v>Yes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</row>
    <row r="74" spans="1:33" s="45" customFormat="1" ht="15.75" customHeight="1">
      <c r="A74" s="38" t="s">
        <v>90</v>
      </c>
      <c r="B74" s="46">
        <v>0.53104320949999995</v>
      </c>
      <c r="C74" s="47">
        <v>0.68887923890000002</v>
      </c>
      <c r="D74" s="48">
        <v>0.74555074560000001</v>
      </c>
      <c r="E74" s="41">
        <f t="shared" si="10"/>
        <v>29.721880738972164</v>
      </c>
      <c r="F74" s="41">
        <f t="shared" si="10"/>
        <v>8.2266242760476924</v>
      </c>
      <c r="G74" s="42" t="s">
        <v>118</v>
      </c>
      <c r="H74" s="43" t="str">
        <f t="shared" si="12"/>
        <v>Yes</v>
      </c>
      <c r="I74" s="43" t="str">
        <f t="shared" si="11"/>
        <v>Yes</v>
      </c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</row>
    <row r="75" spans="1:33" s="45" customFormat="1" ht="15.75" customHeight="1">
      <c r="A75" s="38" t="s">
        <v>47</v>
      </c>
      <c r="B75" s="46">
        <v>0.15765345280000001</v>
      </c>
      <c r="C75" s="47">
        <v>0.44806758520000001</v>
      </c>
      <c r="D75" s="48">
        <v>0.76775076779999996</v>
      </c>
      <c r="E75" s="41">
        <f t="shared" si="10"/>
        <v>184.21044845013381</v>
      </c>
      <c r="F75" s="41">
        <f t="shared" si="10"/>
        <v>71.347089849694385</v>
      </c>
      <c r="G75" s="42" t="s">
        <v>118</v>
      </c>
      <c r="H75" s="43" t="str">
        <f t="shared" si="12"/>
        <v>Yes</v>
      </c>
      <c r="I75" s="43" t="str">
        <f t="shared" si="11"/>
        <v>Yes</v>
      </c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</row>
    <row r="76" spans="1:33" s="45" customFormat="1" ht="15.75" customHeight="1">
      <c r="A76" s="38" t="s">
        <v>91</v>
      </c>
      <c r="B76" s="46">
        <v>0.44806770800000001</v>
      </c>
      <c r="C76" s="47">
        <v>1.5790928100000001E-2</v>
      </c>
      <c r="D76" s="48">
        <v>1.48000148E-2</v>
      </c>
      <c r="E76" s="41">
        <f t="shared" si="10"/>
        <v>-96.475771893831734</v>
      </c>
      <c r="F76" s="41">
        <f t="shared" si="10"/>
        <v>-6.2752062052641477</v>
      </c>
      <c r="G76" s="42" t="s">
        <v>118</v>
      </c>
      <c r="H76" s="43" t="str">
        <f t="shared" si="12"/>
        <v>Yes</v>
      </c>
      <c r="I76" s="43" t="str">
        <f t="shared" si="11"/>
        <v>Yes</v>
      </c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</row>
    <row r="77" spans="1:33" s="45" customFormat="1" ht="15.75" customHeight="1">
      <c r="A77" s="38" t="s">
        <v>116</v>
      </c>
      <c r="B77" s="48">
        <v>0.16180222790000001</v>
      </c>
      <c r="C77" s="47">
        <v>0</v>
      </c>
      <c r="D77" s="48">
        <v>0</v>
      </c>
      <c r="E77" s="41">
        <f t="shared" si="10"/>
        <v>-100</v>
      </c>
      <c r="F77" s="41" t="str">
        <f t="shared" si="10"/>
        <v>Div by 0</v>
      </c>
      <c r="G77" s="42" t="s">
        <v>118</v>
      </c>
      <c r="H77" s="43" t="str">
        <f t="shared" si="12"/>
        <v>Yes</v>
      </c>
      <c r="I77" s="43" t="str">
        <f t="shared" si="11"/>
        <v>N/A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</row>
    <row r="78" spans="1:33" s="45" customFormat="1" ht="15.75" customHeight="1">
      <c r="A78" s="38" t="s">
        <v>48</v>
      </c>
      <c r="B78" s="46">
        <v>19.490945298</v>
      </c>
      <c r="C78" s="47">
        <v>16.580474516999999</v>
      </c>
      <c r="D78" s="48">
        <v>16.322566323</v>
      </c>
      <c r="E78" s="41">
        <f t="shared" si="10"/>
        <v>-14.932424961957331</v>
      </c>
      <c r="F78" s="41">
        <f t="shared" si="10"/>
        <v>-1.5554934434208436</v>
      </c>
      <c r="G78" s="42" t="s">
        <v>118</v>
      </c>
      <c r="H78" s="43" t="str">
        <f t="shared" si="12"/>
        <v>Yes</v>
      </c>
      <c r="I78" s="43" t="str">
        <f t="shared" si="11"/>
        <v>Yes</v>
      </c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</row>
    <row r="79" spans="1:33" s="45" customFormat="1" ht="15.75" customHeight="1">
      <c r="A79" s="38" t="s">
        <v>49</v>
      </c>
      <c r="B79" s="46">
        <v>3.3791772979000001</v>
      </c>
      <c r="C79" s="47">
        <v>2.3410050926000001</v>
      </c>
      <c r="D79" s="48">
        <v>2.3402523403000002</v>
      </c>
      <c r="E79" s="41">
        <f t="shared" si="10"/>
        <v>-30.72263198338765</v>
      </c>
      <c r="F79" s="41">
        <f t="shared" si="10"/>
        <v>-3.2155090237924455E-2</v>
      </c>
      <c r="G79" s="42" t="s">
        <v>118</v>
      </c>
      <c r="H79" s="43" t="str">
        <f t="shared" si="12"/>
        <v>Yes</v>
      </c>
      <c r="I79" s="43" t="str">
        <f t="shared" si="11"/>
        <v>Yes</v>
      </c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</row>
    <row r="80" spans="1:33" s="45" customFormat="1" ht="15.75" customHeight="1">
      <c r="A80" s="38" t="s">
        <v>50</v>
      </c>
      <c r="B80" s="46">
        <v>1.707220943</v>
      </c>
      <c r="C80" s="47">
        <v>1.1329990919999999</v>
      </c>
      <c r="D80" s="48">
        <v>1.2136012136000001</v>
      </c>
      <c r="E80" s="41">
        <f t="shared" si="10"/>
        <v>-33.634887936118773</v>
      </c>
      <c r="F80" s="41">
        <f t="shared" si="10"/>
        <v>7.1140499731309701</v>
      </c>
      <c r="G80" s="42" t="s">
        <v>118</v>
      </c>
      <c r="H80" s="43" t="str">
        <f t="shared" si="12"/>
        <v>Yes</v>
      </c>
      <c r="I80" s="43" t="str">
        <f t="shared" si="11"/>
        <v>Yes</v>
      </c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</row>
    <row r="81" spans="1:33" s="45" customFormat="1" ht="15.75" customHeight="1">
      <c r="A81" s="38" t="s">
        <v>51</v>
      </c>
      <c r="B81" s="46">
        <v>5.6008463500000001E-2</v>
      </c>
      <c r="C81" s="47">
        <v>6.7111444500000006E-2</v>
      </c>
      <c r="D81" s="48">
        <v>8.8800088799999996E-2</v>
      </c>
      <c r="E81" s="41">
        <f t="shared" si="10"/>
        <v>19.823755743629718</v>
      </c>
      <c r="F81" s="41">
        <f t="shared" si="10"/>
        <v>32.317355797638939</v>
      </c>
      <c r="G81" s="42" t="s">
        <v>118</v>
      </c>
      <c r="H81" s="43" t="str">
        <f t="shared" si="12"/>
        <v>Yes</v>
      </c>
      <c r="I81" s="43" t="str">
        <f t="shared" si="11"/>
        <v>Yes</v>
      </c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</row>
    <row r="82" spans="1:33" s="45" customFormat="1" ht="15.75" customHeight="1">
      <c r="A82" s="38" t="s">
        <v>52</v>
      </c>
      <c r="B82" s="46">
        <v>2.5826124837000002</v>
      </c>
      <c r="C82" s="47">
        <v>1.8968852394</v>
      </c>
      <c r="D82" s="48">
        <v>2.1460021459999998</v>
      </c>
      <c r="E82" s="41">
        <f t="shared" si="10"/>
        <v>-26.55168936988904</v>
      </c>
      <c r="F82" s="41">
        <f t="shared" si="10"/>
        <v>13.13294560079963</v>
      </c>
      <c r="G82" s="42" t="s">
        <v>118</v>
      </c>
      <c r="H82" s="43" t="str">
        <f t="shared" si="12"/>
        <v>Yes</v>
      </c>
      <c r="I82" s="43" t="str">
        <f t="shared" si="11"/>
        <v>Yes</v>
      </c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</row>
    <row r="83" spans="1:33" s="45" customFormat="1" ht="15.75" customHeight="1">
      <c r="A83" s="38" t="s">
        <v>53</v>
      </c>
      <c r="B83" s="46">
        <v>0.58497728550000005</v>
      </c>
      <c r="C83" s="47">
        <v>0.70467016699999996</v>
      </c>
      <c r="D83" s="48">
        <v>0.67895067899999995</v>
      </c>
      <c r="E83" s="41">
        <f t="shared" si="10"/>
        <v>20.46111609234439</v>
      </c>
      <c r="F83" s="41">
        <f t="shared" si="10"/>
        <v>-3.6498619076632508</v>
      </c>
      <c r="G83" s="42" t="s">
        <v>118</v>
      </c>
      <c r="H83" s="43" t="str">
        <f t="shared" si="12"/>
        <v>Yes</v>
      </c>
      <c r="I83" s="43" t="str">
        <f t="shared" si="11"/>
        <v>Yes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</row>
    <row r="84" spans="1:33" s="45" customFormat="1" ht="15.75" customHeight="1">
      <c r="A84" s="38" t="s">
        <v>54</v>
      </c>
      <c r="B84" s="46">
        <v>0.18254610330000001</v>
      </c>
      <c r="C84" s="47">
        <v>4.9346650300000003E-2</v>
      </c>
      <c r="D84" s="48">
        <v>4.62500463E-2</v>
      </c>
      <c r="E84" s="41">
        <f t="shared" si="10"/>
        <v>-72.967568516703594</v>
      </c>
      <c r="F84" s="41">
        <f t="shared" si="10"/>
        <v>-6.2752060801987257</v>
      </c>
      <c r="G84" s="42" t="s">
        <v>118</v>
      </c>
      <c r="H84" s="43" t="str">
        <f t="shared" si="12"/>
        <v>Yes</v>
      </c>
      <c r="I84" s="43" t="str">
        <f t="shared" si="11"/>
        <v>Yes</v>
      </c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</row>
    <row r="85" spans="1:33" s="45" customFormat="1" ht="15.75" customHeight="1">
      <c r="A85" s="38" t="s">
        <v>55</v>
      </c>
      <c r="B85" s="46">
        <v>0.95214387950000001</v>
      </c>
      <c r="C85" s="47">
        <v>0.8862658403</v>
      </c>
      <c r="D85" s="48">
        <v>0.83250083249999995</v>
      </c>
      <c r="E85" s="41">
        <f t="shared" si="10"/>
        <v>-6.9189164178206548</v>
      </c>
      <c r="F85" s="41">
        <f t="shared" si="10"/>
        <v>-6.0664650892784771</v>
      </c>
      <c r="G85" s="42" t="s">
        <v>118</v>
      </c>
      <c r="H85" s="43" t="str">
        <f t="shared" si="12"/>
        <v>Yes</v>
      </c>
      <c r="I85" s="43" t="str">
        <f t="shared" si="11"/>
        <v>Yes</v>
      </c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</row>
    <row r="86" spans="1:33" s="45" customFormat="1" ht="15.75" customHeight="1">
      <c r="A86" s="38" t="s">
        <v>56</v>
      </c>
      <c r="B86" s="46">
        <v>0.30286058040000002</v>
      </c>
      <c r="C86" s="47">
        <v>0.39279933680000001</v>
      </c>
      <c r="D86" s="48">
        <v>0.36815036820000002</v>
      </c>
      <c r="E86" s="41">
        <f t="shared" si="10"/>
        <v>29.696422123081945</v>
      </c>
      <c r="F86" s="41">
        <f t="shared" si="10"/>
        <v>-6.2752062670997839</v>
      </c>
      <c r="G86" s="42" t="s">
        <v>118</v>
      </c>
      <c r="H86" s="43" t="str">
        <f t="shared" si="12"/>
        <v>Yes</v>
      </c>
      <c r="I86" s="43" t="str">
        <f t="shared" si="11"/>
        <v>Yes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</row>
    <row r="87" spans="1:33" s="45" customFormat="1" ht="15.75" customHeight="1">
      <c r="A87" s="38" t="s">
        <v>57</v>
      </c>
      <c r="B87" s="46">
        <v>2.0743875000000002E-3</v>
      </c>
      <c r="C87" s="47">
        <v>1.18431961E-2</v>
      </c>
      <c r="D87" s="48">
        <v>1.11000111E-2</v>
      </c>
      <c r="E87" s="41">
        <f t="shared" si="10"/>
        <v>470.92496459798366</v>
      </c>
      <c r="F87" s="41">
        <f t="shared" si="10"/>
        <v>-6.2752064031093804</v>
      </c>
      <c r="G87" s="42" t="s">
        <v>118</v>
      </c>
      <c r="H87" s="43" t="str">
        <f t="shared" si="12"/>
        <v>Yes</v>
      </c>
      <c r="I87" s="43" t="str">
        <f t="shared" si="11"/>
        <v>Yes</v>
      </c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</row>
    <row r="88" spans="1:33" s="45" customFormat="1" ht="15.75" customHeight="1">
      <c r="A88" s="38" t="s">
        <v>58</v>
      </c>
      <c r="B88" s="46">
        <v>8.9820980356</v>
      </c>
      <c r="C88" s="47">
        <v>8.3790612292999995</v>
      </c>
      <c r="D88" s="48">
        <v>7.9291079290999997</v>
      </c>
      <c r="E88" s="41">
        <f t="shared" si="10"/>
        <v>-6.7137633536162786</v>
      </c>
      <c r="F88" s="41">
        <f t="shared" si="10"/>
        <v>-5.3699726960652567</v>
      </c>
      <c r="G88" s="42" t="s">
        <v>118</v>
      </c>
      <c r="H88" s="43" t="str">
        <f t="shared" si="12"/>
        <v>Yes</v>
      </c>
      <c r="I88" s="43" t="str">
        <f t="shared" si="11"/>
        <v>Yes</v>
      </c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</row>
    <row r="89" spans="1:33" s="45" customFormat="1" ht="15.75" customHeight="1">
      <c r="A89" s="38" t="s">
        <v>59</v>
      </c>
      <c r="B89" s="46">
        <v>0.75922583860000004</v>
      </c>
      <c r="C89" s="47">
        <v>0.71848722909999996</v>
      </c>
      <c r="D89" s="48">
        <v>0.66785066790000003</v>
      </c>
      <c r="E89" s="41">
        <f t="shared" si="10"/>
        <v>-5.3658091477920982</v>
      </c>
      <c r="F89" s="41">
        <f t="shared" si="10"/>
        <v>-7.0476633611746866</v>
      </c>
      <c r="G89" s="42" t="s">
        <v>118</v>
      </c>
      <c r="H89" s="43" t="str">
        <f t="shared" si="12"/>
        <v>Yes</v>
      </c>
      <c r="I89" s="43" t="str">
        <f t="shared" si="11"/>
        <v>Yes</v>
      </c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</row>
    <row r="90" spans="1:33" s="45" customFormat="1" ht="15.75" customHeight="1">
      <c r="A90" s="38" t="s">
        <v>60</v>
      </c>
      <c r="B90" s="46">
        <v>0</v>
      </c>
      <c r="C90" s="47">
        <v>0</v>
      </c>
      <c r="D90" s="48">
        <v>0</v>
      </c>
      <c r="E90" s="41" t="str">
        <f t="shared" si="10"/>
        <v>Div by 0</v>
      </c>
      <c r="F90" s="41" t="str">
        <f t="shared" si="10"/>
        <v>Div by 0</v>
      </c>
      <c r="G90" s="42" t="s">
        <v>120</v>
      </c>
      <c r="H90" s="43" t="str">
        <f t="shared" si="12"/>
        <v>N/A</v>
      </c>
      <c r="I90" s="43" t="str">
        <f t="shared" si="11"/>
        <v>N/A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</row>
    <row r="91" spans="1:33" s="60" customFormat="1" ht="15.75" customHeight="1">
      <c r="A91" s="31" t="s">
        <v>61</v>
      </c>
      <c r="B91" s="33"/>
      <c r="C91" s="57"/>
      <c r="D91" s="57"/>
      <c r="E91" s="33"/>
      <c r="F91" s="33"/>
      <c r="G91" s="58"/>
      <c r="H91" s="59"/>
      <c r="I91" s="59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</row>
    <row r="92" spans="1:33" s="45" customFormat="1" ht="15.75" customHeight="1">
      <c r="A92" s="38" t="s">
        <v>92</v>
      </c>
      <c r="B92" s="39">
        <v>37794</v>
      </c>
      <c r="C92" s="40">
        <v>41631</v>
      </c>
      <c r="D92" s="39">
        <v>44611</v>
      </c>
      <c r="E92" s="41">
        <f t="shared" ref="E92:F95" si="13">IFERROR((C92-B92)*100/B92,"Div by 0")</f>
        <v>10.152405143673599</v>
      </c>
      <c r="F92" s="41">
        <f t="shared" si="13"/>
        <v>7.1581273570176069</v>
      </c>
      <c r="G92" s="42" t="s">
        <v>118</v>
      </c>
      <c r="H92" s="43" t="str">
        <f>IF(E92="Div by 0","N/A",IF(G92="N/A","N/A",IF(AND((ABS(E92)&gt;ABS(VALUE(MID(G92,1,2)))),(B92&gt;=10)),"No",IF(AND((ABS(E92)&gt;ABS(VALUE(MID(G92,1,2)))),(C92&gt;=10)),"No","Yes"))))</f>
        <v>Yes</v>
      </c>
      <c r="I92" s="43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</row>
    <row r="93" spans="1:33" s="45" customFormat="1" ht="15.75" customHeight="1">
      <c r="A93" s="38" t="s">
        <v>62</v>
      </c>
      <c r="B93" s="67">
        <v>14.930941419</v>
      </c>
      <c r="C93" s="47">
        <v>16.117796834</v>
      </c>
      <c r="D93" s="48">
        <v>16.258321938999998</v>
      </c>
      <c r="E93" s="41">
        <f t="shared" si="13"/>
        <v>7.948965719533911</v>
      </c>
      <c r="F93" s="41">
        <f t="shared" si="13"/>
        <v>0.87186298752423064</v>
      </c>
      <c r="G93" s="42" t="s">
        <v>118</v>
      </c>
      <c r="H93" s="43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3" t="str">
        <f t="shared" si="14"/>
        <v>Yes</v>
      </c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</row>
    <row r="94" spans="1:33" s="45" customFormat="1" ht="15.75" customHeight="1">
      <c r="A94" s="38" t="s">
        <v>63</v>
      </c>
      <c r="B94" s="46">
        <v>73.852992537999995</v>
      </c>
      <c r="C94" s="47">
        <v>76.330138598999994</v>
      </c>
      <c r="D94" s="48">
        <v>76.696330501000006</v>
      </c>
      <c r="E94" s="41">
        <f t="shared" si="13"/>
        <v>3.354158004803149</v>
      </c>
      <c r="F94" s="41">
        <f t="shared" si="13"/>
        <v>0.47974746112253069</v>
      </c>
      <c r="G94" s="42" t="s">
        <v>118</v>
      </c>
      <c r="H94" s="43" t="str">
        <f t="shared" si="15"/>
        <v>Yes</v>
      </c>
      <c r="I94" s="43" t="str">
        <f t="shared" si="14"/>
        <v>Yes</v>
      </c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</row>
    <row r="95" spans="1:33" s="45" customFormat="1" ht="15.75" customHeight="1">
      <c r="A95" s="38" t="s">
        <v>64</v>
      </c>
      <c r="B95" s="68">
        <v>11.216066042</v>
      </c>
      <c r="C95" s="47">
        <v>7.5520645673000004</v>
      </c>
      <c r="D95" s="48">
        <v>7.0453475599999997</v>
      </c>
      <c r="E95" s="41">
        <f t="shared" si="13"/>
        <v>-32.667438484934692</v>
      </c>
      <c r="F95" s="41">
        <f t="shared" si="13"/>
        <v>-6.7096487693452174</v>
      </c>
      <c r="G95" s="42" t="s">
        <v>120</v>
      </c>
      <c r="H95" s="43" t="str">
        <f t="shared" si="15"/>
        <v>N/A</v>
      </c>
      <c r="I95" s="43" t="str">
        <f t="shared" si="14"/>
        <v>N/A</v>
      </c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</row>
    <row r="96" spans="1:33" s="37" customFormat="1" ht="15.75" customHeight="1">
      <c r="A96" s="31" t="s">
        <v>93</v>
      </c>
      <c r="B96" s="33"/>
      <c r="C96" s="57"/>
      <c r="D96" s="57"/>
      <c r="E96" s="33"/>
      <c r="F96" s="33"/>
      <c r="G96" s="58"/>
      <c r="H96" s="59"/>
      <c r="I96" s="59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</row>
    <row r="97" spans="1:33" s="45" customFormat="1" ht="15.75" customHeight="1">
      <c r="A97" s="38" t="s">
        <v>94</v>
      </c>
      <c r="B97" s="39">
        <v>10415</v>
      </c>
      <c r="C97" s="40">
        <v>10058</v>
      </c>
      <c r="D97" s="39">
        <v>10546</v>
      </c>
      <c r="E97" s="41">
        <f t="shared" ref="E97:F100" si="16">IFERROR((C97-B97)*100/B97,"Div by 0")</f>
        <v>-3.4277484397503599</v>
      </c>
      <c r="F97" s="41">
        <f t="shared" si="16"/>
        <v>4.8518592165440442</v>
      </c>
      <c r="G97" s="42" t="s">
        <v>118</v>
      </c>
      <c r="H97" s="43" t="str">
        <f>IF(E97="Div by 0","N/A",IF(G97="N/A","N/A",IF(AND((ABS(E97)&gt;ABS(VALUE(MID(G97,1,2)))),(B97&gt;=10)),"No",IF(AND((ABS(E97)&gt;ABS(VALUE(MID(G97,1,2)))),(C97&gt;=10)),"No","Yes"))))</f>
        <v>Yes</v>
      </c>
      <c r="I97" s="43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</row>
    <row r="98" spans="1:33" s="45" customFormat="1" ht="15.75" customHeight="1">
      <c r="A98" s="38" t="s">
        <v>65</v>
      </c>
      <c r="B98" s="46">
        <v>13.855016803</v>
      </c>
      <c r="C98" s="47">
        <v>14.287134619</v>
      </c>
      <c r="D98" s="48">
        <v>13.54067893</v>
      </c>
      <c r="E98" s="41">
        <f t="shared" si="16"/>
        <v>3.1188545069568896</v>
      </c>
      <c r="F98" s="41">
        <f t="shared" si="16"/>
        <v>-5.2246703688737703</v>
      </c>
      <c r="G98" s="42" t="s">
        <v>118</v>
      </c>
      <c r="H98" s="43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3" t="str">
        <f t="shared" si="17"/>
        <v>Yes</v>
      </c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</row>
    <row r="99" spans="1:33" s="45" customFormat="1" ht="15.75" customHeight="1">
      <c r="A99" s="38" t="s">
        <v>66</v>
      </c>
      <c r="B99" s="46">
        <v>59.135861738000003</v>
      </c>
      <c r="C99" s="47">
        <v>64.774309008000003</v>
      </c>
      <c r="D99" s="48">
        <v>64.593210696</v>
      </c>
      <c r="E99" s="41">
        <f t="shared" si="16"/>
        <v>9.5347342615568937</v>
      </c>
      <c r="F99" s="41">
        <f t="shared" si="16"/>
        <v>-0.27958354905435806</v>
      </c>
      <c r="G99" s="42" t="s">
        <v>118</v>
      </c>
      <c r="H99" s="43" t="str">
        <f t="shared" si="18"/>
        <v>Yes</v>
      </c>
      <c r="I99" s="43" t="str">
        <f t="shared" si="17"/>
        <v>Yes</v>
      </c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</row>
    <row r="100" spans="1:33" s="45" customFormat="1" ht="15.75" customHeight="1">
      <c r="A100" s="38" t="s">
        <v>64</v>
      </c>
      <c r="B100" s="46">
        <v>27.009121458999999</v>
      </c>
      <c r="C100" s="47">
        <v>20.938556373000001</v>
      </c>
      <c r="D100" s="48">
        <v>21.866110374000002</v>
      </c>
      <c r="E100" s="41">
        <f t="shared" si="16"/>
        <v>-22.47598129104329</v>
      </c>
      <c r="F100" s="41">
        <f t="shared" si="16"/>
        <v>4.4298851576800669</v>
      </c>
      <c r="G100" s="42" t="s">
        <v>120</v>
      </c>
      <c r="H100" s="43" t="str">
        <f t="shared" si="18"/>
        <v>N/A</v>
      </c>
      <c r="I100" s="43" t="str">
        <f t="shared" si="17"/>
        <v>N/A</v>
      </c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</row>
    <row r="101" spans="1:33" s="45" customFormat="1" ht="15.75" customHeight="1">
      <c r="A101" s="45" t="s">
        <v>129</v>
      </c>
      <c r="B101" s="69"/>
      <c r="C101" s="69"/>
      <c r="D101" s="69"/>
      <c r="E101" s="70"/>
      <c r="F101" s="70"/>
      <c r="G101" s="71"/>
      <c r="H101" s="72"/>
      <c r="I101" s="72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</row>
    <row r="102" spans="1:33" ht="38.25" customHeight="1">
      <c r="A102" s="21" t="s">
        <v>135</v>
      </c>
      <c r="B102" s="22"/>
      <c r="C102" s="22"/>
      <c r="D102" s="22"/>
      <c r="E102" s="22"/>
      <c r="F102" s="22"/>
      <c r="G102" s="22"/>
      <c r="H102" s="22"/>
      <c r="I102" s="23"/>
    </row>
    <row r="103" spans="1:33" ht="36" customHeight="1">
      <c r="A103" s="21" t="s">
        <v>136</v>
      </c>
      <c r="B103" s="22"/>
      <c r="C103" s="22"/>
      <c r="D103" s="22"/>
      <c r="E103" s="22"/>
      <c r="F103" s="22"/>
      <c r="G103" s="22"/>
      <c r="H103" s="22"/>
      <c r="I103" s="19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2013-05-15T00:27:41Z</cp:lastPrinted>
  <dcterms:created xsi:type="dcterms:W3CDTF">2010-06-23T15:28:17Z</dcterms:created>
  <dcterms:modified xsi:type="dcterms:W3CDTF">2013-05-31T16:25:55Z</dcterms:modified>
</cp:coreProperties>
</file>