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5195" windowHeight="9030"/>
  </bookViews>
  <sheets>
    <sheet name="ip" sheetId="1" r:id="rId1"/>
    <sheet name="lt" sheetId="2" r:id="rId2"/>
    <sheet name="ot-servicing" sheetId="6" r:id="rId3"/>
    <sheet name="ot-billing" sheetId="8" r:id="rId4"/>
    <sheet name="rx-billing" sheetId="9" r:id="rId5"/>
    <sheet name="rx-prescribing" sheetId="7" r:id="rId6"/>
    <sheet name="all" sheetId="5" r:id="rId7"/>
  </sheets>
  <definedNames>
    <definedName name="_xlnm.Print_Area" localSheetId="6">all!$A$1:$I$103</definedName>
    <definedName name="_xlnm.Print_Area" localSheetId="0">ip!$A$1:$I$93</definedName>
    <definedName name="_xlnm.Print_Area" localSheetId="1">lt!$A$1:$I$93</definedName>
    <definedName name="_xlnm.Print_Area" localSheetId="3">'ot-billing'!$A$1:$I$94</definedName>
    <definedName name="_xlnm.Print_Area" localSheetId="2">'ot-servicing'!$A$1:$I$94</definedName>
    <definedName name="_xlnm.Print_Area" localSheetId="4">'rx-billing'!$A$1:$I$94</definedName>
    <definedName name="_xlnm.Print_Area" localSheetId="5">'rx-prescribing'!$A$1:$I$94</definedName>
    <definedName name="_xlnm.Print_Titles" localSheetId="6">all!$1:$5</definedName>
    <definedName name="_xlnm.Print_Titles" localSheetId="0">ip!$1:$5</definedName>
    <definedName name="_xlnm.Print_Titles" localSheetId="1">lt!$1:$5</definedName>
    <definedName name="_xlnm.Print_Titles" localSheetId="3">'ot-billing'!$1:$5</definedName>
    <definedName name="_xlnm.Print_Titles" localSheetId="2">'ot-servicing'!$1:$5</definedName>
    <definedName name="_xlnm.Print_Titles" localSheetId="4">'rx-billing'!$1:$5</definedName>
    <definedName name="_xlnm.Print_Titles" localSheetId="5">'rx-prescribing'!$1:$5</definedName>
  </definedNames>
  <calcPr calcId="125725"/>
</workbook>
</file>

<file path=xl/calcChain.xml><?xml version="1.0" encoding="utf-8"?>
<calcChain xmlns="http://schemas.openxmlformats.org/spreadsheetml/2006/main">
  <c r="F100" i="5"/>
  <c r="I100" s="1"/>
  <c r="F99"/>
  <c r="I99" s="1"/>
  <c r="F98"/>
  <c r="I98" s="1"/>
  <c r="F97"/>
  <c r="I97" s="1"/>
  <c r="F95"/>
  <c r="I95" s="1"/>
  <c r="F94"/>
  <c r="I94" s="1"/>
  <c r="F93"/>
  <c r="I93" s="1"/>
  <c r="F92"/>
  <c r="I92" s="1"/>
  <c r="F90"/>
  <c r="I90" s="1"/>
  <c r="F89"/>
  <c r="I89" s="1"/>
  <c r="F88"/>
  <c r="I88" s="1"/>
  <c r="F87"/>
  <c r="I87" s="1"/>
  <c r="F86"/>
  <c r="I86" s="1"/>
  <c r="F85"/>
  <c r="I85" s="1"/>
  <c r="F84"/>
  <c r="I84" s="1"/>
  <c r="F83"/>
  <c r="I83" s="1"/>
  <c r="F82"/>
  <c r="I82" s="1"/>
  <c r="F81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6"/>
  <c r="I56" s="1"/>
  <c r="F54"/>
  <c r="I54" s="1"/>
  <c r="F53"/>
  <c r="I53" s="1"/>
  <c r="F52"/>
  <c r="I52" s="1"/>
  <c r="F51"/>
  <c r="I51" s="1"/>
  <c r="F50"/>
  <c r="I50" s="1"/>
  <c r="F49"/>
  <c r="I49" s="1"/>
  <c r="F48"/>
  <c r="I48" s="1"/>
  <c r="F47"/>
  <c r="I47" s="1"/>
  <c r="F46"/>
  <c r="I46" s="1"/>
  <c r="F45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2"/>
  <c r="I32" s="1"/>
  <c r="F31"/>
  <c r="I31" s="1"/>
  <c r="F30"/>
  <c r="I30" s="1"/>
  <c r="F29"/>
  <c r="I29" s="1"/>
  <c r="F27"/>
  <c r="I27" s="1"/>
  <c r="F26"/>
  <c r="I26" s="1"/>
  <c r="F25"/>
  <c r="I25" s="1"/>
  <c r="F24"/>
  <c r="I24" s="1"/>
  <c r="F23"/>
  <c r="I23" s="1"/>
  <c r="F22"/>
  <c r="I22" s="1"/>
  <c r="F21"/>
  <c r="I21" s="1"/>
  <c r="F20"/>
  <c r="I20" s="1"/>
  <c r="F19"/>
  <c r="I19" s="1"/>
  <c r="F18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1" i="9"/>
  <c r="I91" s="1"/>
  <c r="F90"/>
  <c r="I90" s="1"/>
  <c r="F89"/>
  <c r="I89" s="1"/>
  <c r="F88"/>
  <c r="I88" s="1"/>
  <c r="F91" i="7"/>
  <c r="I91" s="1"/>
  <c r="F90"/>
  <c r="I90" s="1"/>
  <c r="F89"/>
  <c r="I89" s="1"/>
  <c r="F88"/>
  <c r="I88" s="1"/>
  <c r="F86" i="9"/>
  <c r="I86" s="1"/>
  <c r="F85"/>
  <c r="I85" s="1"/>
  <c r="F84"/>
  <c r="I84" s="1"/>
  <c r="F83"/>
  <c r="I83" s="1"/>
  <c r="F86" i="7"/>
  <c r="I86" s="1"/>
  <c r="F85"/>
  <c r="I85" s="1"/>
  <c r="F84"/>
  <c r="I84" s="1"/>
  <c r="F83"/>
  <c r="I83" s="1"/>
  <c r="F81" i="9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81" i="7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7" i="9"/>
  <c r="I47" s="1"/>
  <c r="F47" i="7"/>
  <c r="I47" s="1"/>
  <c r="F45" i="9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45" i="7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3" i="9"/>
  <c r="I23" s="1"/>
  <c r="F22"/>
  <c r="I22" s="1"/>
  <c r="F21"/>
  <c r="I21" s="1"/>
  <c r="F20"/>
  <c r="I20" s="1"/>
  <c r="F23" i="7"/>
  <c r="I23" s="1"/>
  <c r="F22"/>
  <c r="I22" s="1"/>
  <c r="F21"/>
  <c r="I21" s="1"/>
  <c r="F20"/>
  <c r="I20" s="1"/>
  <c r="F18" i="9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18" i="7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1" i="8"/>
  <c r="I91" s="1"/>
  <c r="F90"/>
  <c r="I90" s="1"/>
  <c r="F89"/>
  <c r="I89" s="1"/>
  <c r="F88"/>
  <c r="I88" s="1"/>
  <c r="F86"/>
  <c r="I86" s="1"/>
  <c r="F85"/>
  <c r="I85" s="1"/>
  <c r="F84"/>
  <c r="I84" s="1"/>
  <c r="F83"/>
  <c r="I83" s="1"/>
  <c r="F81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7"/>
  <c r="I47" s="1"/>
  <c r="F45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3"/>
  <c r="I23" s="1"/>
  <c r="F22"/>
  <c r="I22" s="1"/>
  <c r="F21"/>
  <c r="I21" s="1"/>
  <c r="F20"/>
  <c r="I20" s="1"/>
  <c r="F18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1" i="6"/>
  <c r="I91" s="1"/>
  <c r="F90"/>
  <c r="I90" s="1"/>
  <c r="F89"/>
  <c r="I89" s="1"/>
  <c r="F88"/>
  <c r="I88" s="1"/>
  <c r="F86"/>
  <c r="I86" s="1"/>
  <c r="F85"/>
  <c r="I85" s="1"/>
  <c r="F84"/>
  <c r="I84" s="1"/>
  <c r="F83"/>
  <c r="I83" s="1"/>
  <c r="F81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7"/>
  <c r="I47" s="1"/>
  <c r="F45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3"/>
  <c r="I23" s="1"/>
  <c r="F22"/>
  <c r="I22" s="1"/>
  <c r="F21"/>
  <c r="I21" s="1"/>
  <c r="F20"/>
  <c r="I20" s="1"/>
  <c r="F18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0" i="2"/>
  <c r="I90" s="1"/>
  <c r="F89"/>
  <c r="I89" s="1"/>
  <c r="F88"/>
  <c r="I88" s="1"/>
  <c r="F87"/>
  <c r="I87" s="1"/>
  <c r="F85"/>
  <c r="I85" s="1"/>
  <c r="F84"/>
  <c r="I84" s="1"/>
  <c r="F83"/>
  <c r="I83" s="1"/>
  <c r="F82"/>
  <c r="I82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8"/>
  <c r="I48" s="1"/>
  <c r="F46"/>
  <c r="I46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4"/>
  <c r="I24" s="1"/>
  <c r="F22"/>
  <c r="I22" s="1"/>
  <c r="F21"/>
  <c r="I21" s="1"/>
  <c r="F20"/>
  <c r="I20" s="1"/>
  <c r="F19"/>
  <c r="I19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0" i="1"/>
  <c r="I90" s="1"/>
  <c r="F89"/>
  <c r="I89" s="1"/>
  <c r="F88"/>
  <c r="I88" s="1"/>
  <c r="F87"/>
  <c r="I87" s="1"/>
  <c r="F85"/>
  <c r="I85" s="1"/>
  <c r="F84"/>
  <c r="I84" s="1"/>
  <c r="F83"/>
  <c r="I83" s="1"/>
  <c r="F82"/>
  <c r="I82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8"/>
  <c r="I48" s="1"/>
  <c r="F46"/>
  <c r="I46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4"/>
  <c r="I24" s="1"/>
  <c r="F22"/>
  <c r="I22" s="1"/>
  <c r="F21"/>
  <c r="I21" s="1"/>
  <c r="F20"/>
  <c r="I20" s="1"/>
  <c r="F19"/>
  <c r="I19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E91" i="7" l="1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1" i="9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1" i="8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1" i="6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100" i="5"/>
  <c r="H100" s="1"/>
  <c r="E99"/>
  <c r="H99" s="1"/>
  <c r="E98"/>
  <c r="H98" s="1"/>
  <c r="E97"/>
  <c r="H97" s="1"/>
  <c r="E95"/>
  <c r="H95" s="1"/>
  <c r="E94"/>
  <c r="H94" s="1"/>
  <c r="E93"/>
  <c r="H93" s="1"/>
  <c r="E92"/>
  <c r="H92" s="1"/>
  <c r="E90"/>
  <c r="H90" s="1"/>
  <c r="E89"/>
  <c r="H89" s="1"/>
  <c r="E88"/>
  <c r="H88" s="1"/>
  <c r="E87"/>
  <c r="H87" s="1"/>
  <c r="E86"/>
  <c r="H86" s="1"/>
  <c r="E85"/>
  <c r="H85" s="1"/>
  <c r="E84"/>
  <c r="H84" s="1"/>
  <c r="E83"/>
  <c r="H83" s="1"/>
  <c r="E82"/>
  <c r="H82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6"/>
  <c r="H56" s="1"/>
  <c r="E54"/>
  <c r="H54" s="1"/>
  <c r="E53"/>
  <c r="H53" s="1"/>
  <c r="E52"/>
  <c r="H52" s="1"/>
  <c r="E51"/>
  <c r="H51" s="1"/>
  <c r="E50"/>
  <c r="H50" s="1"/>
  <c r="E49"/>
  <c r="H49" s="1"/>
  <c r="E48"/>
  <c r="H48" s="1"/>
  <c r="E47"/>
  <c r="H47" s="1"/>
  <c r="E46"/>
  <c r="H46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2"/>
  <c r="H32" s="1"/>
  <c r="E31"/>
  <c r="H31" s="1"/>
  <c r="E30"/>
  <c r="H30" s="1"/>
  <c r="E29"/>
  <c r="H29" s="1"/>
  <c r="E27"/>
  <c r="H27" s="1"/>
  <c r="E26"/>
  <c r="H26" s="1"/>
  <c r="E25"/>
  <c r="H25" s="1"/>
  <c r="E24"/>
  <c r="H24" s="1"/>
  <c r="E23"/>
  <c r="H23" s="1"/>
  <c r="E22"/>
  <c r="H22" s="1"/>
  <c r="E21"/>
  <c r="H21" s="1"/>
  <c r="E20"/>
  <c r="H20" s="1"/>
  <c r="E19"/>
  <c r="H19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0" i="2"/>
  <c r="H90" s="1"/>
  <c r="E89"/>
  <c r="H89" s="1"/>
  <c r="E88"/>
  <c r="H88" s="1"/>
  <c r="E87"/>
  <c r="H87" s="1"/>
  <c r="E85"/>
  <c r="H85" s="1"/>
  <c r="E84"/>
  <c r="H84" s="1"/>
  <c r="E83"/>
  <c r="H83" s="1"/>
  <c r="E82"/>
  <c r="H82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8"/>
  <c r="H48" s="1"/>
  <c r="E46"/>
  <c r="H46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4"/>
  <c r="H24" s="1"/>
  <c r="E22"/>
  <c r="H22" s="1"/>
  <c r="E21"/>
  <c r="H21" s="1"/>
  <c r="E20"/>
  <c r="H20" s="1"/>
  <c r="E19"/>
  <c r="H19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0" i="1"/>
  <c r="H90" s="1"/>
  <c r="E89"/>
  <c r="H89" s="1"/>
  <c r="E88"/>
  <c r="H88" s="1"/>
  <c r="E87"/>
  <c r="H87" s="1"/>
  <c r="E85"/>
  <c r="H85" s="1"/>
  <c r="E84"/>
  <c r="H84" s="1"/>
  <c r="E83"/>
  <c r="H83" s="1"/>
  <c r="E82"/>
  <c r="H82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8"/>
  <c r="H48" s="1"/>
  <c r="E46"/>
  <c r="H46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4"/>
  <c r="H24" s="1"/>
  <c r="E22"/>
  <c r="H22" s="1"/>
  <c r="E21"/>
  <c r="H21" s="1"/>
  <c r="E20"/>
  <c r="H20" s="1"/>
  <c r="E19"/>
  <c r="H19" s="1"/>
  <c r="E8"/>
  <c r="H8" s="1"/>
  <c r="E9"/>
  <c r="H9" s="1"/>
  <c r="E10"/>
  <c r="H10" s="1"/>
  <c r="E11"/>
  <c r="H11" s="1"/>
  <c r="E12"/>
  <c r="H12" s="1"/>
  <c r="E13"/>
  <c r="H13" s="1"/>
  <c r="E14"/>
  <c r="H14" s="1"/>
  <c r="E15"/>
  <c r="H15" s="1"/>
  <c r="E16"/>
  <c r="H16" s="1"/>
  <c r="E17"/>
  <c r="H17" s="1"/>
  <c r="E7"/>
  <c r="H7" s="1"/>
</calcChain>
</file>

<file path=xl/sharedStrings.xml><?xml version="1.0" encoding="utf-8"?>
<sst xmlns="http://schemas.openxmlformats.org/spreadsheetml/2006/main" count="1361" uniqueCount="140">
  <si>
    <t xml:space="preserve">IP Providers </t>
  </si>
  <si>
    <t xml:space="preserve">Number of provider IDs </t>
  </si>
  <si>
    <t xml:space="preserve">% billing provider on IP claim </t>
  </si>
  <si>
    <t xml:space="preserve">% NPI billing provider on IP claim </t>
  </si>
  <si>
    <t xml:space="preserve">% also a provider on LT claim </t>
  </si>
  <si>
    <t xml:space="preserve">% also a provider on OT claim </t>
  </si>
  <si>
    <t xml:space="preserve">% also a provider on RX claim </t>
  </si>
  <si>
    <t xml:space="preserve">% provider IDs with NPI </t>
  </si>
  <si>
    <t xml:space="preserve">% provider IDs linked to NPPES </t>
  </si>
  <si>
    <t xml:space="preserve">Provider IDs with NPI </t>
  </si>
  <si>
    <t xml:space="preserve">Number of provider IDs with NPI </t>
  </si>
  <si>
    <t xml:space="preserve">% NPI source = MSIS </t>
  </si>
  <si>
    <t xml:space="preserve">% NPI source = NPPES </t>
  </si>
  <si>
    <t xml:space="preserve">% NPI source = state cross-reference file </t>
  </si>
  <si>
    <t xml:space="preserve">Provider IDs Linked to NPPES </t>
  </si>
  <si>
    <t xml:space="preserve">Number of provider IDs linked to NPPES </t>
  </si>
  <si>
    <t xml:space="preserve">% linked via NPI </t>
  </si>
  <si>
    <t xml:space="preserve">% linked via Medicaid legacy provider ID </t>
  </si>
  <si>
    <t xml:space="preserve">% linked via Medicare UPIN </t>
  </si>
  <si>
    <t xml:space="preserve">% with name prefix </t>
  </si>
  <si>
    <t xml:space="preserve">% with first name </t>
  </si>
  <si>
    <t xml:space="preserve">% with middle name </t>
  </si>
  <si>
    <t xml:space="preserve">% with last name </t>
  </si>
  <si>
    <t xml:space="preserve">% with name suffix </t>
  </si>
  <si>
    <t xml:space="preserve">% male </t>
  </si>
  <si>
    <t xml:space="preserve">% female </t>
  </si>
  <si>
    <t xml:space="preserve">% with credential </t>
  </si>
  <si>
    <t xml:space="preserve">% with business name </t>
  </si>
  <si>
    <t xml:space="preserve">% with address line 1 </t>
  </si>
  <si>
    <t xml:space="preserve">% with city </t>
  </si>
  <si>
    <t xml:space="preserve">% with state </t>
  </si>
  <si>
    <t xml:space="preserve">% state = OT state code </t>
  </si>
  <si>
    <t xml:space="preserve">% with zip code </t>
  </si>
  <si>
    <t xml:space="preserve">% with primary taxonomy </t>
  </si>
  <si>
    <t xml:space="preserve">% with provider entity type = individual </t>
  </si>
  <si>
    <t xml:space="preserve">% with provider entity type = organization </t>
  </si>
  <si>
    <t xml:space="preserve">% individual or group of individuals </t>
  </si>
  <si>
    <t xml:space="preserve">% allopathic and osteopathic physicians </t>
  </si>
  <si>
    <t xml:space="preserve">% chiropractic providers </t>
  </si>
  <si>
    <t xml:space="preserve">% dental providers </t>
  </si>
  <si>
    <t xml:space="preserve">% dietary and nutritional service providers </t>
  </si>
  <si>
    <t xml:space="preserve">% emergency medical service providers </t>
  </si>
  <si>
    <t xml:space="preserve">% eye and vision service providers </t>
  </si>
  <si>
    <t xml:space="preserve">% nursing service providers </t>
  </si>
  <si>
    <t xml:space="preserve">% nursing service-related providers </t>
  </si>
  <si>
    <t xml:space="preserve">% other service providers </t>
  </si>
  <si>
    <t xml:space="preserve">% pharmacy service providers </t>
  </si>
  <si>
    <t xml:space="preserve">% student health care </t>
  </si>
  <si>
    <t xml:space="preserve">% nonindividuals </t>
  </si>
  <si>
    <t xml:space="preserve">% agencies </t>
  </si>
  <si>
    <t xml:space="preserve">% ambulatory health care facilities </t>
  </si>
  <si>
    <t xml:space="preserve">% hospital units </t>
  </si>
  <si>
    <t xml:space="preserve">% hospitals </t>
  </si>
  <si>
    <t xml:space="preserve">% laboratories </t>
  </si>
  <si>
    <t xml:space="preserve">% managed care organizations </t>
  </si>
  <si>
    <t xml:space="preserve">% nursing and custodial care facilities </t>
  </si>
  <si>
    <t xml:space="preserve">% residential treatment facilities </t>
  </si>
  <si>
    <t xml:space="preserve">% respite care facility </t>
  </si>
  <si>
    <t xml:space="preserve">% suppliers </t>
  </si>
  <si>
    <t xml:space="preserve">% transportation services </t>
  </si>
  <si>
    <t xml:space="preserve">% nonmedical </t>
  </si>
  <si>
    <t xml:space="preserve">Provider IDs with Entity Type = Individual </t>
  </si>
  <si>
    <t xml:space="preserve">% a sole proprietorship </t>
  </si>
  <si>
    <t xml:space="preserve">% not a sole proprietorship </t>
  </si>
  <si>
    <t xml:space="preserve">% not answered </t>
  </si>
  <si>
    <t xml:space="preserve">% organization is a subpart </t>
  </si>
  <si>
    <t xml:space="preserve">% organization is not a subpart </t>
  </si>
  <si>
    <t xml:space="preserve">LT Providers </t>
  </si>
  <si>
    <t xml:space="preserve">% billing provider on LT claim </t>
  </si>
  <si>
    <t xml:space="preserve">% NPI billing provider on LT claim </t>
  </si>
  <si>
    <t xml:space="preserve">% also a provider on IP claim </t>
  </si>
  <si>
    <t xml:space="preserve">OT Providers </t>
  </si>
  <si>
    <t xml:space="preserve">% billing provider on OT claim </t>
  </si>
  <si>
    <t xml:space="preserve">% servicing provider on OT claim </t>
  </si>
  <si>
    <t xml:space="preserve">% NPI servicing provider on OT claim </t>
  </si>
  <si>
    <t xml:space="preserve">RX Providers </t>
  </si>
  <si>
    <t xml:space="preserve">% billing provider on RX claim </t>
  </si>
  <si>
    <t xml:space="preserve">% prescribing provider on RX claim </t>
  </si>
  <si>
    <t xml:space="preserve">% NPI billing provider on RX claim </t>
  </si>
  <si>
    <t xml:space="preserve">All Providers </t>
  </si>
  <si>
    <t xml:space="preserve">% billing provider </t>
  </si>
  <si>
    <t xml:space="preserve">% NPI billing provider </t>
  </si>
  <si>
    <t xml:space="preserve">% servicing provider </t>
  </si>
  <si>
    <t xml:space="preserve">% NPI servicing provider </t>
  </si>
  <si>
    <t xml:space="preserve">Provider IDs with NPPES Primary Taxonomy </t>
  </si>
  <si>
    <t xml:space="preserve">Number of provider IDs with NPPES primary taxonomy </t>
  </si>
  <si>
    <t xml:space="preserve">% behavioral health and social service providers </t>
  </si>
  <si>
    <t xml:space="preserve">% physician assistants and advanced practice nursing providers </t>
  </si>
  <si>
    <t xml:space="preserve">% podiatric medicine and surgery service providers </t>
  </si>
  <si>
    <t xml:space="preserve">% respiratory, developmental, rehabilitative, and restorative service providers </t>
  </si>
  <si>
    <t xml:space="preserve">% speech, language, and hearing service providers </t>
  </si>
  <si>
    <t xml:space="preserve">% technologists, technicians, and other technical service providers </t>
  </si>
  <si>
    <t xml:space="preserve">Number of provider IDs with entity type = individual </t>
  </si>
  <si>
    <t xml:space="preserve">Provider IDs with Entity Type = Organization </t>
  </si>
  <si>
    <t xml:space="preserve">Number of provider IDs with entity type = organization </t>
  </si>
  <si>
    <t xml:space="preserve"> </t>
  </si>
  <si>
    <t>% prescribing provider</t>
  </si>
  <si>
    <t>average number of IP claims</t>
  </si>
  <si>
    <t>average number of beneficiaries with IP claims</t>
  </si>
  <si>
    <t>average number of LT claims</t>
  </si>
  <si>
    <t>average number of beneficiaries with LT claims</t>
  </si>
  <si>
    <t>average number of OT claims</t>
  </si>
  <si>
    <t>average number of beneficiaries with OT claims</t>
  </si>
  <si>
    <t>average number of RX claims</t>
  </si>
  <si>
    <t>average number of beneficiaries with RX claims</t>
  </si>
  <si>
    <t>average number of claims</t>
  </si>
  <si>
    <t>Measure</t>
  </si>
  <si>
    <t>% provider IDs with or without NPI but linked to state provider file</t>
  </si>
  <si>
    <t>Number of provider IDs with or without NPI  linked to state provider file</t>
  </si>
  <si>
    <t>Provider IDs with or without NPI but linked to state provider file</t>
  </si>
  <si>
    <t>average number of beneficiaries with claims</t>
  </si>
  <si>
    <t xml:space="preserve">% state = IP state code </t>
  </si>
  <si>
    <t xml:space="preserve">% state = LT state code </t>
  </si>
  <si>
    <t xml:space="preserve">% state = RX state code </t>
  </si>
  <si>
    <t xml:space="preserve">% state = claim file state code </t>
  </si>
  <si>
    <t>% Change 2009-2010</t>
  </si>
  <si>
    <t>% group of individuals with multi- or single specialty</t>
  </si>
  <si>
    <t>Cross Year Expected Range</t>
  </si>
  <si>
    <t>30%(+/-)</t>
  </si>
  <si>
    <t>30% (+/-)</t>
  </si>
  <si>
    <t>N/A</t>
  </si>
  <si>
    <t>2009-2011 MAX IP Billing Provider Characteristics Validation Table</t>
  </si>
  <si>
    <t>% Change 2010-2011</t>
  </si>
  <si>
    <t>2009-2011 MAX LT Billing Provider Characteristics Validation Table</t>
  </si>
  <si>
    <t>2009-2011 MAX OT Servicing Provider Characteristics Validation Table</t>
  </si>
  <si>
    <t>2009-2011 MAX OT Billing Provider Characteristics Validation Table</t>
  </si>
  <si>
    <t>2009-2011 MAX RX Billing Provider Characteristics Validation Table</t>
  </si>
  <si>
    <t>2009-2011 MAX RX Prescribing Provider Characteristics Validation Table</t>
  </si>
  <si>
    <t>2009-2011 MAX All Provider Characteristics Validation Table</t>
  </si>
  <si>
    <t>Source: Medicaid Analytic eXtract (MAX) Provider Characteristics Files, 2009-2011.</t>
  </si>
  <si>
    <t xml:space="preserve">  </t>
  </si>
  <si>
    <t>State: MD</t>
  </si>
  <si>
    <t>Produced: 05/20/2013</t>
  </si>
  <si>
    <t>2009 Value</t>
  </si>
  <si>
    <t>2010 Value</t>
  </si>
  <si>
    <t>2011 Value</t>
  </si>
  <si>
    <r>
      <t xml:space="preserve">a </t>
    </r>
    <r>
      <rPr>
        <sz val="13"/>
        <rFont val="Arial Narrow"/>
        <family val="2"/>
      </rPr>
      <t xml:space="preserve">"Yes" signifies that either (1) the percent change between 2009 and 2010 is within the cross-year expected range </t>
    </r>
    <r>
      <rPr>
        <i/>
        <sz val="13"/>
        <rFont val="Arial Narrow"/>
        <family val="2"/>
      </rPr>
      <t>or</t>
    </r>
    <r>
      <rPr>
        <sz val="13"/>
        <rFont val="Arial Narrow"/>
        <family val="2"/>
      </rPr>
      <t xml:space="preserve"> (2) both the 2009 and the 2010 values are less than 10. "No" signifies that both (1) the percent change between 2009 and 2010 is over or under the cross-year expected range </t>
    </r>
    <r>
      <rPr>
        <i/>
        <sz val="13"/>
        <rFont val="Arial Narrow"/>
        <family val="2"/>
      </rPr>
      <t>and</t>
    </r>
    <r>
      <rPr>
        <sz val="13"/>
        <rFont val="Arial Narrow"/>
        <family val="2"/>
      </rPr>
      <t xml:space="preserve"> (2) either the 2009 or the 2010 value is greater than 10.</t>
    </r>
  </si>
  <si>
    <r>
      <t xml:space="preserve">b </t>
    </r>
    <r>
      <rPr>
        <sz val="13"/>
        <rFont val="Arial Narrow"/>
        <family val="2"/>
      </rPr>
      <t xml:space="preserve">"Yes" signifies that either (1) the percent change between 2010 and 2011 is within the cross-year expected range </t>
    </r>
    <r>
      <rPr>
        <i/>
        <sz val="13"/>
        <rFont val="Arial Narrow"/>
        <family val="2"/>
      </rPr>
      <t>or</t>
    </r>
    <r>
      <rPr>
        <sz val="13"/>
        <rFont val="Arial Narrow"/>
        <family val="2"/>
      </rPr>
      <t xml:space="preserve"> (2) both the 2010 and the 2011 values are less than 10. "No" signifies that both (1) the percent change between 2010 and 2011 is over or under the cross-year expected range </t>
    </r>
    <r>
      <rPr>
        <i/>
        <sz val="13"/>
        <rFont val="Arial Narrow"/>
        <family val="2"/>
      </rPr>
      <t>and</t>
    </r>
    <r>
      <rPr>
        <sz val="13"/>
        <rFont val="Arial Narrow"/>
        <family val="2"/>
      </rPr>
      <t xml:space="preserve"> (2) either the 2010 or the 2011 value is greater than 10.</t>
    </r>
  </si>
  <si>
    <r>
      <t>Cross Year 2009-2010 Within Range</t>
    </r>
    <r>
      <rPr>
        <b/>
        <vertAlign val="superscript"/>
        <sz val="12"/>
        <rFont val="Arial Narrow"/>
        <family val="2"/>
      </rPr>
      <t>a</t>
    </r>
  </si>
  <si>
    <r>
      <t>Cross Year 2010-2011 Within Range</t>
    </r>
    <r>
      <rPr>
        <b/>
        <vertAlign val="superscript"/>
        <sz val="12"/>
        <rFont val="Arial Narrow"/>
        <family val="2"/>
      </rPr>
      <t>a</t>
    </r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</si>
</sst>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4">
    <font>
      <sz val="11"/>
      <color theme="1"/>
      <name val="Calibri"/>
      <family val="2"/>
      <scheme val="minor"/>
    </font>
    <font>
      <b/>
      <sz val="13"/>
      <name val="Arial Narrow"/>
      <family val="2"/>
    </font>
    <font>
      <sz val="13"/>
      <color theme="1"/>
      <name val="Arial Narrow"/>
      <family val="2"/>
    </font>
    <font>
      <sz val="13"/>
      <name val="Arial Narrow"/>
      <family val="2"/>
    </font>
    <font>
      <sz val="13"/>
      <color rgb="FFFF0000"/>
      <name val="Arial Narrow"/>
      <family val="2"/>
    </font>
    <font>
      <b/>
      <sz val="13"/>
      <color indexed="8"/>
      <name val="Arial Narrow"/>
      <family val="2"/>
    </font>
    <font>
      <b/>
      <sz val="13"/>
      <color theme="0"/>
      <name val="Arial Narrow"/>
      <family val="2"/>
    </font>
    <font>
      <b/>
      <sz val="13"/>
      <color rgb="FFFF0000"/>
      <name val="Arial Narrow"/>
      <family val="2"/>
    </font>
    <font>
      <vertAlign val="superscript"/>
      <sz val="13"/>
      <name val="Arial Narrow"/>
      <family val="2"/>
    </font>
    <font>
      <i/>
      <sz val="13"/>
      <name val="Arial Narrow"/>
      <family val="2"/>
    </font>
    <font>
      <b/>
      <sz val="12"/>
      <name val="Arial Narrow"/>
      <family val="2"/>
    </font>
    <font>
      <b/>
      <sz val="12"/>
      <color theme="1"/>
      <name val="Arial Narrow"/>
      <family val="2"/>
    </font>
    <font>
      <b/>
      <vertAlign val="superscript"/>
      <sz val="12"/>
      <name val="Arial Narrow"/>
      <family val="2"/>
    </font>
    <font>
      <sz val="12"/>
      <color theme="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2" borderId="0" xfId="0" applyFont="1" applyFill="1" applyBorder="1" applyAlignment="1">
      <alignment horizontal="centerContinuous" wrapText="1"/>
    </xf>
    <xf numFmtId="164" fontId="2" fillId="2" borderId="0" xfId="0" applyNumberFormat="1" applyFont="1" applyFill="1" applyBorder="1" applyAlignment="1">
      <alignment horizontal="centerContinuous"/>
    </xf>
    <xf numFmtId="165" fontId="2" fillId="2" borderId="0" xfId="0" applyNumberFormat="1" applyFont="1" applyFill="1" applyBorder="1" applyAlignment="1">
      <alignment horizontal="centerContinuous"/>
    </xf>
    <xf numFmtId="164" fontId="3" fillId="2" borderId="0" xfId="0" applyNumberFormat="1" applyFont="1" applyFill="1" applyBorder="1" applyAlignment="1">
      <alignment horizontal="centerContinuous"/>
    </xf>
    <xf numFmtId="0" fontId="2" fillId="0" borderId="0" xfId="0" applyFont="1" applyFill="1" applyAlignment="1"/>
    <xf numFmtId="0" fontId="2" fillId="0" borderId="0" xfId="0" applyFont="1" applyAlignment="1"/>
    <xf numFmtId="0" fontId="1" fillId="2" borderId="0" xfId="0" applyFont="1" applyFill="1" applyBorder="1" applyAlignment="1">
      <alignment horizontal="centerContinuous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Alignment="1"/>
    <xf numFmtId="164" fontId="1" fillId="2" borderId="6" xfId="0" applyNumberFormat="1" applyFont="1" applyFill="1" applyBorder="1" applyAlignment="1">
      <alignment horizontal="centerContinuous"/>
    </xf>
    <xf numFmtId="165" fontId="1" fillId="2" borderId="6" xfId="0" applyNumberFormat="1" applyFont="1" applyFill="1" applyBorder="1" applyAlignment="1">
      <alignment horizontal="centerContinuous"/>
    </xf>
    <xf numFmtId="0" fontId="1" fillId="2" borderId="3" xfId="0" applyFont="1" applyFill="1" applyBorder="1" applyAlignment="1">
      <alignment wrapText="1"/>
    </xf>
    <xf numFmtId="0" fontId="5" fillId="0" borderId="1" xfId="0" applyFont="1" applyBorder="1" applyAlignment="1">
      <alignment horizontal="center" wrapText="1"/>
    </xf>
    <xf numFmtId="49" fontId="1" fillId="2" borderId="9" xfId="0" applyNumberFormat="1" applyFont="1" applyFill="1" applyBorder="1" applyAlignment="1">
      <alignment horizontal="center" wrapText="1"/>
    </xf>
    <xf numFmtId="0" fontId="6" fillId="0" borderId="3" xfId="0" applyFont="1" applyFill="1" applyBorder="1" applyAlignment="1">
      <alignment horizontal="center" wrapText="1"/>
    </xf>
    <xf numFmtId="2" fontId="1" fillId="0" borderId="3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/>
    </xf>
    <xf numFmtId="164" fontId="2" fillId="0" borderId="0" xfId="0" applyNumberFormat="1" applyFont="1" applyAlignment="1"/>
    <xf numFmtId="165" fontId="2" fillId="0" borderId="0" xfId="0" applyNumberFormat="1" applyFont="1" applyAlignment="1">
      <alignment horizontal="right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8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10" fillId="2" borderId="1" xfId="0" applyFont="1" applyFill="1" applyBorder="1" applyAlignment="1">
      <alignment horizontal="left" wrapText="1"/>
    </xf>
    <xf numFmtId="164" fontId="10" fillId="0" borderId="7" xfId="0" applyNumberFormat="1" applyFont="1" applyFill="1" applyBorder="1" applyAlignment="1">
      <alignment horizontal="center" wrapText="1"/>
    </xf>
    <xf numFmtId="164" fontId="10" fillId="0" borderId="8" xfId="0" applyNumberFormat="1" applyFont="1" applyFill="1" applyBorder="1" applyAlignment="1">
      <alignment horizontal="center" wrapText="1"/>
    </xf>
    <xf numFmtId="164" fontId="10" fillId="0" borderId="4" xfId="0" applyNumberFormat="1" applyFont="1" applyFill="1" applyBorder="1" applyAlignment="1">
      <alignment horizontal="center" wrapText="1"/>
    </xf>
    <xf numFmtId="0" fontId="11" fillId="0" borderId="12" xfId="0" applyFont="1" applyFill="1" applyBorder="1" applyAlignment="1">
      <alignment horizontal="center" wrapText="1"/>
    </xf>
    <xf numFmtId="2" fontId="10" fillId="0" borderId="12" xfId="0" applyNumberFormat="1" applyFont="1" applyFill="1" applyBorder="1" applyAlignment="1">
      <alignment horizontal="center" wrapText="1"/>
    </xf>
    <xf numFmtId="0" fontId="13" fillId="0" borderId="0" xfId="0" applyFont="1" applyFill="1" applyAlignment="1"/>
    <xf numFmtId="0" fontId="13" fillId="0" borderId="0" xfId="0" applyFont="1" applyAlignment="1"/>
    <xf numFmtId="0" fontId="1" fillId="4" borderId="11" xfId="0" applyFont="1" applyFill="1" applyBorder="1" applyAlignment="1">
      <alignment vertical="center" wrapText="1"/>
    </xf>
    <xf numFmtId="164" fontId="1" fillId="4" borderId="5" xfId="0" applyNumberFormat="1" applyFont="1" applyFill="1" applyBorder="1" applyAlignment="1">
      <alignment vertical="center"/>
    </xf>
    <xf numFmtId="165" fontId="3" fillId="4" borderId="5" xfId="0" applyNumberFormat="1" applyFont="1" applyFill="1" applyBorder="1" applyAlignment="1">
      <alignment horizontal="right" vertical="center"/>
    </xf>
    <xf numFmtId="164" fontId="3" fillId="4" borderId="5" xfId="0" applyNumberFormat="1" applyFont="1" applyFill="1" applyBorder="1" applyAlignment="1">
      <alignment horizontal="center" vertical="center"/>
    </xf>
    <xf numFmtId="164" fontId="3" fillId="4" borderId="7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7" fillId="3" borderId="0" xfId="0" applyFont="1" applyFill="1" applyAlignment="1">
      <alignment vertical="center"/>
    </xf>
    <xf numFmtId="0" fontId="2" fillId="0" borderId="1" xfId="0" applyFont="1" applyBorder="1" applyAlignment="1">
      <alignment vertical="center" wrapText="1"/>
    </xf>
    <xf numFmtId="3" fontId="2" fillId="0" borderId="1" xfId="0" applyNumberFormat="1" applyFont="1" applyFill="1" applyBorder="1" applyAlignment="1">
      <alignment horizontal="right" vertical="center"/>
    </xf>
    <xf numFmtId="3" fontId="2" fillId="0" borderId="1" xfId="0" applyNumberFormat="1" applyFont="1" applyBorder="1" applyAlignment="1">
      <alignment horizontal="right" vertical="center"/>
    </xf>
    <xf numFmtId="4" fontId="2" fillId="0" borderId="7" xfId="0" applyNumberFormat="1" applyFont="1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164" fontId="2" fillId="0" borderId="1" xfId="0" applyNumberFormat="1" applyFont="1" applyBorder="1" applyAlignment="1">
      <alignment horizontal="right" vertical="center"/>
    </xf>
    <xf numFmtId="0" fontId="4" fillId="0" borderId="0" xfId="0" applyFont="1" applyFill="1" applyAlignment="1">
      <alignment vertical="center"/>
    </xf>
    <xf numFmtId="164" fontId="2" fillId="0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vertical="center" wrapText="1"/>
    </xf>
    <xf numFmtId="164" fontId="2" fillId="0" borderId="4" xfId="0" applyNumberFormat="1" applyFont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" fillId="4" borderId="2" xfId="0" applyFont="1" applyFill="1" applyBorder="1" applyAlignment="1">
      <alignment vertical="center" wrapText="1"/>
    </xf>
    <xf numFmtId="164" fontId="3" fillId="4" borderId="5" xfId="0" applyNumberFormat="1" applyFont="1" applyFill="1" applyBorder="1" applyAlignment="1">
      <alignment horizontal="right" vertical="center"/>
    </xf>
    <xf numFmtId="164" fontId="3" fillId="4" borderId="6" xfId="0" applyNumberFormat="1" applyFont="1" applyFill="1" applyBorder="1" applyAlignment="1">
      <alignment vertical="center"/>
    </xf>
    <xf numFmtId="164" fontId="3" fillId="4" borderId="10" xfId="0" applyNumberFormat="1" applyFont="1" applyFill="1" applyBorder="1" applyAlignment="1">
      <alignment horizontal="right" vertical="center"/>
    </xf>
    <xf numFmtId="0" fontId="2" fillId="3" borderId="0" xfId="0" applyFont="1" applyFill="1" applyAlignment="1">
      <alignment vertical="center"/>
    </xf>
    <xf numFmtId="0" fontId="1" fillId="4" borderId="8" xfId="0" applyFont="1" applyFill="1" applyBorder="1" applyAlignment="1">
      <alignment vertical="center" wrapText="1"/>
    </xf>
    <xf numFmtId="0" fontId="2" fillId="4" borderId="5" xfId="0" applyFont="1" applyFill="1" applyBorder="1" applyAlignment="1">
      <alignment horizontal="right" vertical="center"/>
    </xf>
    <xf numFmtId="0" fontId="2" fillId="4" borderId="5" xfId="0" applyFont="1" applyFill="1" applyBorder="1" applyAlignment="1">
      <alignment vertical="center"/>
    </xf>
    <xf numFmtId="164" fontId="3" fillId="0" borderId="1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vertical="center"/>
    </xf>
    <xf numFmtId="165" fontId="2" fillId="0" borderId="0" xfId="0" applyNumberFormat="1" applyFont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64" fontId="2" fillId="2" borderId="0" xfId="0" applyNumberFormat="1" applyFont="1" applyFill="1" applyBorder="1" applyAlignment="1">
      <alignment horizontal="centerContinuous" wrapText="1"/>
    </xf>
    <xf numFmtId="164" fontId="1" fillId="2" borderId="6" xfId="0" applyNumberFormat="1" applyFont="1" applyFill="1" applyBorder="1" applyAlignment="1">
      <alignment horizontal="centerContinuous" wrapText="1"/>
    </xf>
    <xf numFmtId="2" fontId="6" fillId="0" borderId="3" xfId="0" applyNumberFormat="1" applyFont="1" applyFill="1" applyBorder="1" applyAlignment="1">
      <alignment horizontal="center" wrapText="1"/>
    </xf>
    <xf numFmtId="164" fontId="2" fillId="0" borderId="0" xfId="0" applyNumberFormat="1" applyFont="1" applyFill="1" applyAlignment="1"/>
    <xf numFmtId="164" fontId="2" fillId="0" borderId="0" xfId="0" applyNumberFormat="1" applyFont="1" applyAlignment="1">
      <alignment horizontal="right"/>
    </xf>
    <xf numFmtId="164" fontId="10" fillId="0" borderId="10" xfId="0" applyNumberFormat="1" applyFont="1" applyFill="1" applyBorder="1" applyAlignment="1">
      <alignment horizontal="center" wrapText="1"/>
    </xf>
    <xf numFmtId="3" fontId="2" fillId="0" borderId="7" xfId="0" applyNumberFormat="1" applyFont="1" applyFill="1" applyBorder="1" applyAlignment="1">
      <alignment horizontal="right" vertical="center"/>
    </xf>
    <xf numFmtId="164" fontId="2" fillId="0" borderId="7" xfId="0" applyNumberFormat="1" applyFont="1" applyFill="1" applyBorder="1" applyAlignment="1">
      <alignment horizontal="right" vertical="center"/>
    </xf>
    <xf numFmtId="164" fontId="3" fillId="4" borderId="5" xfId="0" applyNumberFormat="1" applyFont="1" applyFill="1" applyBorder="1" applyAlignment="1">
      <alignment vertical="center"/>
    </xf>
    <xf numFmtId="164" fontId="1" fillId="4" borderId="5" xfId="0" applyNumberFormat="1" applyFont="1" applyFill="1" applyBorder="1" applyAlignment="1">
      <alignment horizontal="right" vertical="center"/>
    </xf>
    <xf numFmtId="164" fontId="1" fillId="4" borderId="6" xfId="0" applyNumberFormat="1" applyFont="1" applyFill="1" applyBorder="1" applyAlignment="1">
      <alignment horizontal="right" vertical="center"/>
    </xf>
    <xf numFmtId="164" fontId="1" fillId="4" borderId="6" xfId="0" applyNumberFormat="1" applyFont="1" applyFill="1" applyBorder="1" applyAlignment="1">
      <alignment vertical="center"/>
    </xf>
    <xf numFmtId="164" fontId="3" fillId="0" borderId="1" xfId="0" applyNumberFormat="1" applyFont="1" applyFill="1" applyBorder="1" applyAlignment="1">
      <alignment horizontal="right" vertical="center"/>
    </xf>
    <xf numFmtId="164" fontId="3" fillId="0" borderId="7" xfId="0" applyNumberFormat="1" applyFont="1" applyFill="1" applyBorder="1" applyAlignment="1">
      <alignment horizontal="right" vertical="center"/>
    </xf>
    <xf numFmtId="164" fontId="2" fillId="0" borderId="0" xfId="0" applyNumberFormat="1" applyFont="1" applyFill="1" applyAlignment="1">
      <alignment vertical="center"/>
    </xf>
    <xf numFmtId="164" fontId="2" fillId="0" borderId="0" xfId="0" applyNumberFormat="1" applyFont="1" applyAlignment="1">
      <alignment horizontal="right" vertical="center"/>
    </xf>
    <xf numFmtId="164" fontId="10" fillId="0" borderId="1" xfId="0" applyNumberFormat="1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Continuous"/>
    </xf>
    <xf numFmtId="0" fontId="4" fillId="3" borderId="0" xfId="0" applyFont="1" applyFill="1" applyAlignment="1">
      <alignment vertical="center"/>
    </xf>
    <xf numFmtId="164" fontId="3" fillId="4" borderId="6" xfId="0" applyNumberFormat="1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93"/>
  <sheetViews>
    <sheetView tabSelected="1" zoomScale="75" zoomScaleNormal="75" workbookViewId="0">
      <selection activeCell="A6" sqref="A6:XFD91"/>
    </sheetView>
  </sheetViews>
  <sheetFormatPr defaultRowHeight="17.25"/>
  <cols>
    <col min="1" max="1" width="63.5703125" style="24" customWidth="1"/>
    <col min="2" max="2" width="11.7109375" style="71" customWidth="1"/>
    <col min="3" max="4" width="11.7109375" style="18" customWidth="1"/>
    <col min="5" max="6" width="11.7109375" style="72" customWidth="1"/>
    <col min="7" max="7" width="11.7109375" style="20" customWidth="1"/>
    <col min="8" max="8" width="11.7109375" style="21" customWidth="1"/>
    <col min="9" max="9" width="11.28515625" style="21" customWidth="1"/>
    <col min="10" max="33" width="9.140625" style="5"/>
    <col min="34" max="16384" width="9.140625" style="6"/>
  </cols>
  <sheetData>
    <row r="1" spans="1:33" ht="15.75" customHeight="1">
      <c r="A1" s="1" t="s">
        <v>121</v>
      </c>
      <c r="B1" s="2"/>
      <c r="C1" s="2"/>
      <c r="D1" s="2"/>
      <c r="E1" s="2"/>
      <c r="F1" s="2"/>
      <c r="G1" s="2"/>
      <c r="H1" s="4"/>
      <c r="I1" s="4"/>
    </row>
    <row r="2" spans="1:33" ht="15.75" customHeight="1">
      <c r="A2" s="7" t="s">
        <v>131</v>
      </c>
      <c r="B2" s="7"/>
      <c r="C2" s="7"/>
      <c r="D2" s="7"/>
      <c r="E2" s="7"/>
      <c r="F2" s="7"/>
      <c r="G2" s="7"/>
      <c r="H2" s="7"/>
      <c r="I2" s="7"/>
    </row>
    <row r="3" spans="1:33" ht="15.75" customHeight="1">
      <c r="A3" s="7" t="s">
        <v>132</v>
      </c>
      <c r="B3" s="85"/>
      <c r="C3" s="85"/>
      <c r="D3" s="85"/>
      <c r="E3" s="85"/>
      <c r="F3" s="85"/>
      <c r="G3" s="85"/>
      <c r="H3" s="85"/>
      <c r="I3" s="85"/>
    </row>
    <row r="4" spans="1:33" ht="12.75" hidden="1" customHeight="1">
      <c r="A4" s="12" t="s">
        <v>95</v>
      </c>
      <c r="B4" s="13">
        <v>2009</v>
      </c>
      <c r="C4" s="13">
        <v>2010</v>
      </c>
      <c r="D4" s="13">
        <v>2011</v>
      </c>
      <c r="E4" s="14"/>
      <c r="F4" s="14"/>
      <c r="G4" s="15"/>
      <c r="H4" s="16"/>
      <c r="I4" s="16"/>
    </row>
    <row r="5" spans="1:33" s="32" customFormat="1" ht="76.5" customHeight="1">
      <c r="A5" s="25" t="s">
        <v>106</v>
      </c>
      <c r="B5" s="26" t="s">
        <v>133</v>
      </c>
      <c r="C5" s="84" t="s">
        <v>134</v>
      </c>
      <c r="D5" s="84" t="s">
        <v>135</v>
      </c>
      <c r="E5" s="73" t="s">
        <v>115</v>
      </c>
      <c r="F5" s="73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3" s="86" customFormat="1" ht="15.75" customHeight="1">
      <c r="A6" s="33" t="s">
        <v>0</v>
      </c>
      <c r="B6" s="76"/>
      <c r="C6" s="76"/>
      <c r="D6" s="76"/>
      <c r="E6" s="56"/>
      <c r="F6" s="56"/>
      <c r="G6" s="36"/>
      <c r="H6" s="37"/>
      <c r="I6" s="37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 s="47" customFormat="1" ht="15.75" customHeight="1">
      <c r="A7" s="40" t="s">
        <v>1</v>
      </c>
      <c r="B7" s="41">
        <v>461</v>
      </c>
      <c r="C7" s="41">
        <v>455</v>
      </c>
      <c r="D7" s="41">
        <v>465</v>
      </c>
      <c r="E7" s="43">
        <f>IFERROR((C7-B7)*100/B7,"Div by 0")</f>
        <v>-1.3015184381778742</v>
      </c>
      <c r="F7" s="43">
        <f>IFERROR((D7-C7)*100/C7,"Div by 0")</f>
        <v>2.197802197802198</v>
      </c>
      <c r="G7" s="44" t="s">
        <v>119</v>
      </c>
      <c r="H7" s="45" t="str">
        <f>IF(E7="Div by 0","N/A",IF(G7="N/A","N/A",IF(AND((ABS(E7)&gt;ABS(VALUE(MID(G7,1,2)))),(B7&gt;=10)),"No",IF(AND((ABS(E7)&gt;ABS(VALUE(MID(G7,1,2)))),(C7&gt;=10)),"No","Yes"))))</f>
        <v>Yes</v>
      </c>
      <c r="I7" s="45" t="str">
        <f t="shared" ref="I7:I17" si="0"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</row>
    <row r="8" spans="1:33" s="47" customFormat="1" ht="15.75" customHeight="1">
      <c r="A8" s="40" t="s">
        <v>2</v>
      </c>
      <c r="B8" s="50">
        <v>52.927999999999997</v>
      </c>
      <c r="C8" s="50">
        <v>53.186999999999998</v>
      </c>
      <c r="D8" s="50">
        <v>52.258064515999997</v>
      </c>
      <c r="E8" s="43">
        <f t="shared" ref="E8:F71" si="1">IFERROR((C8-B8)*100/B8,"Div by 0")</f>
        <v>0.48934401451027876</v>
      </c>
      <c r="F8" s="43">
        <f t="shared" si="1"/>
        <v>-1.7465461184123943</v>
      </c>
      <c r="G8" s="44" t="s">
        <v>120</v>
      </c>
      <c r="H8" s="45" t="str">
        <f t="shared" ref="H8:H17" si="2">IF(E8="Div by 0","N/A",IF(G8="N/A","N/A",IF(AND((ABS(E8)&gt;ABS(VALUE(MID(G8,1,2)))),(B8&gt;=10)),"No",IF(AND((ABS(E8)&gt;ABS(VALUE(MID(G8,1,2)))),(C8&gt;=10)),"No","Yes"))))</f>
        <v>N/A</v>
      </c>
      <c r="I8" s="45" t="str">
        <f t="shared" si="0"/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</row>
    <row r="9" spans="1:33" s="47" customFormat="1" ht="15.75" customHeight="1">
      <c r="A9" s="40" t="s">
        <v>3</v>
      </c>
      <c r="B9" s="50">
        <v>47.072000000000003</v>
      </c>
      <c r="C9" s="50">
        <v>46.813000000000002</v>
      </c>
      <c r="D9" s="50">
        <v>47.741935484000003</v>
      </c>
      <c r="E9" s="43">
        <f t="shared" si="1"/>
        <v>-0.5502209381373222</v>
      </c>
      <c r="F9" s="43">
        <f t="shared" si="1"/>
        <v>1.9843536709888281</v>
      </c>
      <c r="G9" s="44" t="s">
        <v>120</v>
      </c>
      <c r="H9" s="45" t="str">
        <f t="shared" si="2"/>
        <v>N/A</v>
      </c>
      <c r="I9" s="45" t="str">
        <f t="shared" si="0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</row>
    <row r="10" spans="1:33" s="47" customFormat="1" ht="15.75" customHeight="1">
      <c r="A10" s="40" t="s">
        <v>4</v>
      </c>
      <c r="B10" s="50">
        <v>4.5549999999999997</v>
      </c>
      <c r="C10" s="50">
        <v>4.6150000000000002</v>
      </c>
      <c r="D10" s="50">
        <v>3.4408602150999998</v>
      </c>
      <c r="E10" s="43">
        <f t="shared" si="1"/>
        <v>1.3172338090011086</v>
      </c>
      <c r="F10" s="43">
        <f t="shared" si="1"/>
        <v>-25.441815490790905</v>
      </c>
      <c r="G10" s="44" t="s">
        <v>120</v>
      </c>
      <c r="H10" s="45" t="str">
        <f t="shared" si="2"/>
        <v>N/A</v>
      </c>
      <c r="I10" s="45" t="str">
        <f t="shared" si="0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</row>
    <row r="11" spans="1:33" s="47" customFormat="1" ht="15.75" customHeight="1">
      <c r="A11" s="40" t="s">
        <v>5</v>
      </c>
      <c r="B11" s="50">
        <v>80.043000000000006</v>
      </c>
      <c r="C11" s="50">
        <v>85.933999999999997</v>
      </c>
      <c r="D11" s="50">
        <v>85.376344086000003</v>
      </c>
      <c r="E11" s="43">
        <f t="shared" si="1"/>
        <v>7.359794110665506</v>
      </c>
      <c r="F11" s="43">
        <f t="shared" si="1"/>
        <v>-0.64893512928525887</v>
      </c>
      <c r="G11" s="44" t="s">
        <v>120</v>
      </c>
      <c r="H11" s="45" t="str">
        <f t="shared" si="2"/>
        <v>N/A</v>
      </c>
      <c r="I11" s="45" t="str">
        <f t="shared" si="0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</row>
    <row r="12" spans="1:33" s="47" customFormat="1" ht="15.75" customHeight="1">
      <c r="A12" s="40" t="s">
        <v>6</v>
      </c>
      <c r="B12" s="50">
        <v>13.882999999999999</v>
      </c>
      <c r="C12" s="50">
        <v>17.143000000000001</v>
      </c>
      <c r="D12" s="50">
        <v>12.688172043</v>
      </c>
      <c r="E12" s="43">
        <f t="shared" si="1"/>
        <v>23.481956349492197</v>
      </c>
      <c r="F12" s="43">
        <f t="shared" si="1"/>
        <v>-25.986279863501142</v>
      </c>
      <c r="G12" s="44" t="s">
        <v>120</v>
      </c>
      <c r="H12" s="45" t="str">
        <f t="shared" si="2"/>
        <v>N/A</v>
      </c>
      <c r="I12" s="45" t="str">
        <f t="shared" si="0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</row>
    <row r="13" spans="1:33" s="47" customFormat="1" ht="15.75" customHeight="1">
      <c r="A13" s="40" t="s">
        <v>7</v>
      </c>
      <c r="B13" s="50">
        <v>93.275000000000006</v>
      </c>
      <c r="C13" s="50">
        <v>93.406999999999996</v>
      </c>
      <c r="D13" s="50">
        <v>93.978494624000007</v>
      </c>
      <c r="E13" s="43">
        <f t="shared" si="1"/>
        <v>0.14151701956579016</v>
      </c>
      <c r="F13" s="43">
        <f t="shared" si="1"/>
        <v>0.61183275771624213</v>
      </c>
      <c r="G13" s="44" t="s">
        <v>119</v>
      </c>
      <c r="H13" s="45" t="str">
        <f t="shared" si="2"/>
        <v>Yes</v>
      </c>
      <c r="I13" s="45" t="str">
        <f t="shared" si="0"/>
        <v>Yes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</row>
    <row r="14" spans="1:33" s="47" customFormat="1" ht="15.75" customHeight="1">
      <c r="A14" s="40" t="s">
        <v>8</v>
      </c>
      <c r="B14" s="50">
        <v>93.058999999999997</v>
      </c>
      <c r="C14" s="50">
        <v>92.747</v>
      </c>
      <c r="D14" s="50">
        <v>93.763440860000003</v>
      </c>
      <c r="E14" s="43">
        <f t="shared" si="1"/>
        <v>-0.33527117205213641</v>
      </c>
      <c r="F14" s="43">
        <f t="shared" si="1"/>
        <v>1.095928558336122</v>
      </c>
      <c r="G14" s="44" t="s">
        <v>119</v>
      </c>
      <c r="H14" s="45" t="str">
        <f t="shared" si="2"/>
        <v>Yes</v>
      </c>
      <c r="I14" s="45" t="str">
        <f t="shared" si="0"/>
        <v>Yes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</row>
    <row r="15" spans="1:33" s="47" customFormat="1" ht="15.75" customHeight="1">
      <c r="A15" s="51" t="s">
        <v>107</v>
      </c>
      <c r="B15" s="48">
        <v>0</v>
      </c>
      <c r="C15" s="50">
        <v>0</v>
      </c>
      <c r="D15" s="50">
        <v>0</v>
      </c>
      <c r="E15" s="43" t="str">
        <f t="shared" si="1"/>
        <v>Div by 0</v>
      </c>
      <c r="F15" s="43" t="str">
        <f t="shared" si="1"/>
        <v>Div by 0</v>
      </c>
      <c r="G15" s="44" t="s">
        <v>120</v>
      </c>
      <c r="H15" s="45" t="str">
        <f t="shared" si="2"/>
        <v>N/A</v>
      </c>
      <c r="I15" s="45" t="str">
        <f t="shared" si="0"/>
        <v>N/A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</row>
    <row r="16" spans="1:33" s="53" customFormat="1" ht="15.75" customHeight="1">
      <c r="A16" s="51" t="s">
        <v>97</v>
      </c>
      <c r="B16" s="48">
        <v>693.38</v>
      </c>
      <c r="C16" s="50">
        <v>758.36</v>
      </c>
      <c r="D16" s="50">
        <v>654.33548386999996</v>
      </c>
      <c r="E16" s="43">
        <f t="shared" si="1"/>
        <v>9.3714846116126829</v>
      </c>
      <c r="F16" s="43">
        <f t="shared" si="1"/>
        <v>-13.717036253230662</v>
      </c>
      <c r="G16" s="44" t="s">
        <v>119</v>
      </c>
      <c r="H16" s="45" t="str">
        <f t="shared" si="2"/>
        <v>Yes</v>
      </c>
      <c r="I16" s="45" t="str">
        <f t="shared" si="0"/>
        <v>Yes</v>
      </c>
    </row>
    <row r="17" spans="1:33" s="54" customFormat="1" ht="15.75" customHeight="1">
      <c r="A17" s="40" t="s">
        <v>98</v>
      </c>
      <c r="B17" s="48">
        <v>463.03500000000003</v>
      </c>
      <c r="C17" s="50">
        <v>476.404</v>
      </c>
      <c r="D17" s="50">
        <v>445.39139784999998</v>
      </c>
      <c r="E17" s="43">
        <f t="shared" si="1"/>
        <v>2.8872547431619577</v>
      </c>
      <c r="F17" s="43">
        <f t="shared" si="1"/>
        <v>-6.5097274896936259</v>
      </c>
      <c r="G17" s="44" t="s">
        <v>119</v>
      </c>
      <c r="H17" s="45" t="str">
        <f t="shared" si="2"/>
        <v>Yes</v>
      </c>
      <c r="I17" s="45" t="str">
        <f t="shared" si="0"/>
        <v>Yes</v>
      </c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</row>
    <row r="18" spans="1:33" s="59" customFormat="1" ht="15.75" customHeight="1">
      <c r="A18" s="33" t="s">
        <v>9</v>
      </c>
      <c r="B18" s="56" t="s">
        <v>130</v>
      </c>
      <c r="C18" s="87" t="s">
        <v>95</v>
      </c>
      <c r="D18" s="87"/>
      <c r="E18" s="56"/>
      <c r="F18" s="56"/>
      <c r="G18" s="57"/>
      <c r="H18" s="58"/>
      <c r="I18" s="58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</row>
    <row r="19" spans="1:33" s="47" customFormat="1" ht="15.75" customHeight="1">
      <c r="A19" s="40" t="s">
        <v>10</v>
      </c>
      <c r="B19" s="41">
        <v>430</v>
      </c>
      <c r="C19" s="41">
        <v>425</v>
      </c>
      <c r="D19" s="41">
        <v>437</v>
      </c>
      <c r="E19" s="43">
        <f t="shared" si="1"/>
        <v>-1.1627906976744187</v>
      </c>
      <c r="F19" s="43">
        <f t="shared" si="1"/>
        <v>2.8235294117647061</v>
      </c>
      <c r="G19" s="44" t="s">
        <v>119</v>
      </c>
      <c r="H19" s="45" t="str">
        <f>IF(E19="Div by 0","N/A",IF(G19="N/A","N/A",IF(AND((ABS(E19)&gt;ABS(VALUE(MID(G19,1,2)))),(B19&gt;=10)),"No",IF(AND((ABS(E19)&gt;ABS(VALUE(MID(G19,1,2)))),(C19&gt;=10)),"No","Yes"))))</f>
        <v>Yes</v>
      </c>
      <c r="I19" s="45" t="str">
        <f>IF(F19="Div by 0","N/A",IF(G19="N/A","N/A",IF(AND((ABS(F19)&gt;ABS(VALUE(MID(G19,1,2)))),(C19&gt;=10)),"No",IF(AND((ABS(F19)&gt;ABS(VALUE(MID(G19,1,2)))),(D19&gt;=10)),"No","Yes"))))</f>
        <v>Yes</v>
      </c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</row>
    <row r="20" spans="1:33" s="47" customFormat="1" ht="15.75" customHeight="1">
      <c r="A20" s="40" t="s">
        <v>11</v>
      </c>
      <c r="B20" s="50">
        <v>97.209000000000003</v>
      </c>
      <c r="C20" s="50">
        <v>96.471000000000004</v>
      </c>
      <c r="D20" s="50">
        <v>96.796338672999994</v>
      </c>
      <c r="E20" s="43">
        <f t="shared" si="1"/>
        <v>-0.75918896398481572</v>
      </c>
      <c r="F20" s="43">
        <f t="shared" si="1"/>
        <v>0.337239867939578</v>
      </c>
      <c r="G20" s="44" t="s">
        <v>119</v>
      </c>
      <c r="H20" s="45" t="str">
        <f t="shared" ref="H20:H22" si="3">IF(E20="Div by 0","N/A",IF(G20="N/A","N/A",IF(AND((ABS(E20)&gt;ABS(VALUE(MID(G20,1,2)))),(B20&gt;=10)),"No",IF(AND((ABS(E20)&gt;ABS(VALUE(MID(G20,1,2)))),(C20&gt;=10)),"No","Yes"))))</f>
        <v>Yes</v>
      </c>
      <c r="I20" s="45" t="str">
        <f>IF(F20="Div by 0","N/A",IF(G20="N/A","N/A",IF(AND((ABS(F20)&gt;ABS(VALUE(MID(G20,1,2)))),(C20&gt;=10)),"No",IF(AND((ABS(F20)&gt;ABS(VALUE(MID(G20,1,2)))),(D20&gt;=10)),"No","Yes"))))</f>
        <v>Yes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</row>
    <row r="21" spans="1:33" s="47" customFormat="1" ht="15.75" customHeight="1">
      <c r="A21" s="40" t="s">
        <v>12</v>
      </c>
      <c r="B21" s="50">
        <v>2.7909999999999999</v>
      </c>
      <c r="C21" s="50">
        <v>3.5289999999999999</v>
      </c>
      <c r="D21" s="50">
        <v>3.2036613271999999</v>
      </c>
      <c r="E21" s="43">
        <f t="shared" si="1"/>
        <v>26.442135435327838</v>
      </c>
      <c r="F21" s="43">
        <f t="shared" si="1"/>
        <v>-9.2190046132048771</v>
      </c>
      <c r="G21" s="44" t="s">
        <v>119</v>
      </c>
      <c r="H21" s="45" t="str">
        <f t="shared" si="3"/>
        <v>Yes</v>
      </c>
      <c r="I21" s="45" t="str">
        <f>IF(F21="Div by 0","N/A",IF(G21="N/A","N/A",IF(AND((ABS(F21)&gt;ABS(VALUE(MID(G21,1,2)))),(C21&gt;=10)),"No",IF(AND((ABS(F21)&gt;ABS(VALUE(MID(G21,1,2)))),(D21&gt;=10)),"No","Yes"))))</f>
        <v>Yes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</row>
    <row r="22" spans="1:33" s="47" customFormat="1" ht="15.75" customHeight="1">
      <c r="A22" s="40" t="s">
        <v>13</v>
      </c>
      <c r="B22" s="50">
        <v>0</v>
      </c>
      <c r="C22" s="50">
        <v>0</v>
      </c>
      <c r="D22" s="50">
        <v>0</v>
      </c>
      <c r="E22" s="43" t="str">
        <f t="shared" si="1"/>
        <v>Div by 0</v>
      </c>
      <c r="F22" s="43" t="str">
        <f t="shared" si="1"/>
        <v>Div by 0</v>
      </c>
      <c r="G22" s="44" t="s">
        <v>120</v>
      </c>
      <c r="H22" s="45" t="str">
        <f t="shared" si="3"/>
        <v>N/A</v>
      </c>
      <c r="I22" s="45" t="str">
        <f>IF(F22="Div by 0","N/A",IF(G22="N/A","N/A",IF(AND((ABS(F22)&gt;ABS(VALUE(MID(G22,1,2)))),(C22&gt;=10)),"No",IF(AND((ABS(F22)&gt;ABS(VALUE(MID(G22,1,2)))),(D22&gt;=10)),"No","Yes"))))</f>
        <v>N/A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</row>
    <row r="23" spans="1:33" s="86" customFormat="1" ht="15.75" customHeight="1">
      <c r="A23" s="60" t="s">
        <v>14</v>
      </c>
      <c r="B23" s="56" t="s">
        <v>130</v>
      </c>
      <c r="C23" s="56" t="s">
        <v>95</v>
      </c>
      <c r="D23" s="56"/>
      <c r="E23" s="56"/>
      <c r="F23" s="56"/>
      <c r="G23" s="57"/>
      <c r="H23" s="58"/>
      <c r="I23" s="58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</row>
    <row r="24" spans="1:33" s="47" customFormat="1" ht="15.75" customHeight="1">
      <c r="A24" s="40" t="s">
        <v>15</v>
      </c>
      <c r="B24" s="41">
        <v>429</v>
      </c>
      <c r="C24" s="41">
        <v>422</v>
      </c>
      <c r="D24" s="41">
        <v>436</v>
      </c>
      <c r="E24" s="43">
        <f t="shared" si="1"/>
        <v>-1.6317016317016317</v>
      </c>
      <c r="F24" s="43">
        <f t="shared" si="1"/>
        <v>3.3175355450236967</v>
      </c>
      <c r="G24" s="44" t="s">
        <v>119</v>
      </c>
      <c r="H24" s="45" t="str">
        <f>IF(E24="Div by 0","N/A",IF(G24="N/A","N/A",IF(AND((ABS(E24)&gt;ABS(VALUE(MID(G24,1,2)))),(B24&gt;=10)),"No",IF(AND((ABS(E24)&gt;ABS(VALUE(MID(G24,1,2)))),(C24&gt;=10)),"No","Yes"))))</f>
        <v>Yes</v>
      </c>
      <c r="I24" s="45" t="str">
        <f>IF(F24="Div by 0","N/A",IF(G24="N/A","N/A",IF(AND((ABS(F24)&gt;ABS(VALUE(MID(G24,1,2)))),(C24&gt;=10)),"No",IF(AND((ABS(F24)&gt;ABS(VALUE(MID(G24,1,2)))),(D24&gt;=10)),"No","Yes"))))</f>
        <v>Yes</v>
      </c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</row>
    <row r="25" spans="1:33" s="47" customFormat="1" ht="15.75" customHeight="1">
      <c r="A25" s="40" t="s">
        <v>16</v>
      </c>
      <c r="B25" s="50">
        <v>97.203000000000003</v>
      </c>
      <c r="C25" s="80">
        <v>96.444999999999993</v>
      </c>
      <c r="D25" s="80">
        <v>96.788990826000003</v>
      </c>
      <c r="E25" s="43">
        <f t="shared" si="1"/>
        <v>-0.77981132269581166</v>
      </c>
      <c r="F25" s="43">
        <f t="shared" si="1"/>
        <v>0.35667046088445181</v>
      </c>
      <c r="G25" s="44" t="s">
        <v>119</v>
      </c>
      <c r="H25" s="45" t="str">
        <f t="shared" ref="H25:H44" si="4">IF(E25="Div by 0","N/A",IF(G25="N/A","N/A",IF(AND((ABS(E25)&gt;ABS(VALUE(MID(G25,1,2)))),(B25&gt;=10)),"No",IF(AND((ABS(E25)&gt;ABS(VALUE(MID(G25,1,2)))),(C25&gt;=10)),"No","Yes"))))</f>
        <v>Yes</v>
      </c>
      <c r="I25" s="45" t="str">
        <f>IF(F25="Div by 0","N/A",IF(G25="N/A","N/A",IF(AND((ABS(F25)&gt;ABS(VALUE(MID(G25,1,2)))),(C25&gt;=10)),"No",IF(AND((ABS(F25)&gt;ABS(VALUE(MID(G25,1,2)))),(D25&gt;=10)),"No","Yes"))))</f>
        <v>Yes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</row>
    <row r="26" spans="1:33" s="47" customFormat="1" ht="15.75" customHeight="1">
      <c r="A26" s="40" t="s">
        <v>17</v>
      </c>
      <c r="B26" s="50">
        <v>2.7970000000000002</v>
      </c>
      <c r="C26" s="50">
        <v>3.5550000000000002</v>
      </c>
      <c r="D26" s="50">
        <v>3.2110091743</v>
      </c>
      <c r="E26" s="43">
        <f t="shared" si="1"/>
        <v>27.100464783696815</v>
      </c>
      <c r="F26" s="43">
        <f t="shared" si="1"/>
        <v>-9.6762538874824244</v>
      </c>
      <c r="G26" s="44" t="s">
        <v>119</v>
      </c>
      <c r="H26" s="45" t="str">
        <f t="shared" si="4"/>
        <v>Yes</v>
      </c>
      <c r="I26" s="45" t="str">
        <f>IF(F26="Div by 0","N/A",IF(G26="N/A","N/A",IF(AND((ABS(F26)&gt;ABS(VALUE(MID(G26,1,2)))),(C26&gt;=10)),"No",IF(AND((ABS(F26)&gt;ABS(VALUE(MID(G26,1,2)))),(D26&gt;=10)),"No","Yes"))))</f>
        <v>Yes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</row>
    <row r="27" spans="1:33" s="47" customFormat="1" ht="15.75" customHeight="1">
      <c r="A27" s="40" t="s">
        <v>18</v>
      </c>
      <c r="B27" s="50">
        <v>0</v>
      </c>
      <c r="C27" s="50">
        <v>0</v>
      </c>
      <c r="D27" s="50">
        <v>0</v>
      </c>
      <c r="E27" s="43" t="str">
        <f t="shared" si="1"/>
        <v>Div by 0</v>
      </c>
      <c r="F27" s="43" t="str">
        <f t="shared" si="1"/>
        <v>Div by 0</v>
      </c>
      <c r="G27" s="44" t="s">
        <v>119</v>
      </c>
      <c r="H27" s="45" t="str">
        <f t="shared" si="4"/>
        <v>N/A</v>
      </c>
      <c r="I27" s="45" t="str">
        <f>IF(F27="Div by 0","N/A",IF(G27="N/A","N/A",IF(AND((ABS(F27)&gt;ABS(VALUE(MID(G27,1,2)))),(C27&gt;=10)),"No",IF(AND((ABS(F27)&gt;ABS(VALUE(MID(G27,1,2)))),(D27&gt;=10)),"No","Yes"))))</f>
        <v>N/A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</row>
    <row r="28" spans="1:33" s="47" customFormat="1" ht="15.75" customHeight="1">
      <c r="A28" s="40" t="s">
        <v>19</v>
      </c>
      <c r="B28" s="50">
        <v>0</v>
      </c>
      <c r="C28" s="50">
        <v>0</v>
      </c>
      <c r="D28" s="50">
        <v>0</v>
      </c>
      <c r="E28" s="43" t="str">
        <f t="shared" si="1"/>
        <v>Div by 0</v>
      </c>
      <c r="F28" s="43" t="str">
        <f t="shared" si="1"/>
        <v>Div by 0</v>
      </c>
      <c r="G28" s="44" t="s">
        <v>119</v>
      </c>
      <c r="H28" s="45" t="str">
        <f t="shared" si="4"/>
        <v>N/A</v>
      </c>
      <c r="I28" s="45" t="str">
        <f>IF(F28="Div by 0","N/A",IF(G28="N/A","N/A",IF(AND((ABS(F28)&gt;ABS(VALUE(MID(G28,1,2)))),(C28&gt;=10)),"No",IF(AND((ABS(F28)&gt;ABS(VALUE(MID(G28,1,2)))),(D28&gt;=10)),"No","Yes"))))</f>
        <v>N/A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</row>
    <row r="29" spans="1:33" s="47" customFormat="1" ht="15.75" customHeight="1">
      <c r="A29" s="40" t="s">
        <v>20</v>
      </c>
      <c r="B29" s="50">
        <v>0</v>
      </c>
      <c r="C29" s="50">
        <v>0</v>
      </c>
      <c r="D29" s="50">
        <v>0</v>
      </c>
      <c r="E29" s="43" t="str">
        <f t="shared" si="1"/>
        <v>Div by 0</v>
      </c>
      <c r="F29" s="43" t="str">
        <f t="shared" si="1"/>
        <v>Div by 0</v>
      </c>
      <c r="G29" s="44" t="s">
        <v>119</v>
      </c>
      <c r="H29" s="45" t="str">
        <f t="shared" si="4"/>
        <v>N/A</v>
      </c>
      <c r="I29" s="45" t="str">
        <f t="shared" ref="I29:I44" si="5">IF(F29="Div by 0","N/A",IF(G29="N/A","N/A",IF(AND((ABS(F29)&gt;ABS(VALUE(MID(G29,1,2)))),(C29&gt;=10)),"No",IF(AND((ABS(F29)&gt;ABS(VALUE(MID(G29,1,2)))),(D29&gt;=10)),"No","Yes"))))</f>
        <v>N/A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</row>
    <row r="30" spans="1:33" s="47" customFormat="1" ht="15.75" customHeight="1">
      <c r="A30" s="40" t="s">
        <v>21</v>
      </c>
      <c r="B30" s="50">
        <v>0</v>
      </c>
      <c r="C30" s="50">
        <v>0</v>
      </c>
      <c r="D30" s="50">
        <v>0</v>
      </c>
      <c r="E30" s="43" t="str">
        <f t="shared" si="1"/>
        <v>Div by 0</v>
      </c>
      <c r="F30" s="43" t="str">
        <f t="shared" si="1"/>
        <v>Div by 0</v>
      </c>
      <c r="G30" s="44" t="s">
        <v>119</v>
      </c>
      <c r="H30" s="45" t="str">
        <f t="shared" si="4"/>
        <v>N/A</v>
      </c>
      <c r="I30" s="45" t="str">
        <f t="shared" si="5"/>
        <v>N/A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</row>
    <row r="31" spans="1:33" s="47" customFormat="1" ht="15.75" customHeight="1">
      <c r="A31" s="40" t="s">
        <v>22</v>
      </c>
      <c r="B31" s="50">
        <v>0</v>
      </c>
      <c r="C31" s="50">
        <v>0</v>
      </c>
      <c r="D31" s="50">
        <v>0</v>
      </c>
      <c r="E31" s="43" t="str">
        <f t="shared" si="1"/>
        <v>Div by 0</v>
      </c>
      <c r="F31" s="43" t="str">
        <f t="shared" si="1"/>
        <v>Div by 0</v>
      </c>
      <c r="G31" s="44" t="s">
        <v>119</v>
      </c>
      <c r="H31" s="45" t="str">
        <f t="shared" si="4"/>
        <v>N/A</v>
      </c>
      <c r="I31" s="45" t="str">
        <f t="shared" si="5"/>
        <v>N/A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</row>
    <row r="32" spans="1:33" s="47" customFormat="1" ht="15.75" customHeight="1">
      <c r="A32" s="40" t="s">
        <v>23</v>
      </c>
      <c r="B32" s="50">
        <v>0</v>
      </c>
      <c r="C32" s="50">
        <v>0</v>
      </c>
      <c r="D32" s="50">
        <v>0</v>
      </c>
      <c r="E32" s="43" t="str">
        <f t="shared" si="1"/>
        <v>Div by 0</v>
      </c>
      <c r="F32" s="43" t="str">
        <f t="shared" si="1"/>
        <v>Div by 0</v>
      </c>
      <c r="G32" s="44" t="s">
        <v>119</v>
      </c>
      <c r="H32" s="45" t="str">
        <f t="shared" si="4"/>
        <v>N/A</v>
      </c>
      <c r="I32" s="45" t="str">
        <f t="shared" si="5"/>
        <v>N/A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</row>
    <row r="33" spans="1:33" s="47" customFormat="1" ht="15.75" customHeight="1">
      <c r="A33" s="40" t="s">
        <v>24</v>
      </c>
      <c r="B33" s="50">
        <v>0</v>
      </c>
      <c r="C33" s="50">
        <v>0</v>
      </c>
      <c r="D33" s="50">
        <v>0</v>
      </c>
      <c r="E33" s="43" t="str">
        <f t="shared" si="1"/>
        <v>Div by 0</v>
      </c>
      <c r="F33" s="43" t="str">
        <f t="shared" si="1"/>
        <v>Div by 0</v>
      </c>
      <c r="G33" s="44" t="s">
        <v>119</v>
      </c>
      <c r="H33" s="45" t="str">
        <f t="shared" si="4"/>
        <v>N/A</v>
      </c>
      <c r="I33" s="45" t="str">
        <f t="shared" si="5"/>
        <v>N/A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</row>
    <row r="34" spans="1:33" s="47" customFormat="1" ht="15.75" customHeight="1">
      <c r="A34" s="40" t="s">
        <v>25</v>
      </c>
      <c r="B34" s="50">
        <v>0</v>
      </c>
      <c r="C34" s="50">
        <v>0</v>
      </c>
      <c r="D34" s="50">
        <v>0</v>
      </c>
      <c r="E34" s="43" t="str">
        <f t="shared" si="1"/>
        <v>Div by 0</v>
      </c>
      <c r="F34" s="43" t="str">
        <f t="shared" si="1"/>
        <v>Div by 0</v>
      </c>
      <c r="G34" s="44" t="s">
        <v>119</v>
      </c>
      <c r="H34" s="45" t="str">
        <f t="shared" si="4"/>
        <v>N/A</v>
      </c>
      <c r="I34" s="45" t="str">
        <f t="shared" si="5"/>
        <v>N/A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</row>
    <row r="35" spans="1:33" s="47" customFormat="1" ht="15.75" customHeight="1">
      <c r="A35" s="40" t="s">
        <v>26</v>
      </c>
      <c r="B35" s="50">
        <v>0</v>
      </c>
      <c r="C35" s="50">
        <v>0</v>
      </c>
      <c r="D35" s="50">
        <v>0</v>
      </c>
      <c r="E35" s="43" t="str">
        <f t="shared" si="1"/>
        <v>Div by 0</v>
      </c>
      <c r="F35" s="43" t="str">
        <f t="shared" si="1"/>
        <v>Div by 0</v>
      </c>
      <c r="G35" s="44" t="s">
        <v>119</v>
      </c>
      <c r="H35" s="45" t="str">
        <f t="shared" si="4"/>
        <v>N/A</v>
      </c>
      <c r="I35" s="45" t="str">
        <f t="shared" si="5"/>
        <v>N/A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</row>
    <row r="36" spans="1:33" s="47" customFormat="1" ht="15.75" customHeight="1">
      <c r="A36" s="40" t="s">
        <v>27</v>
      </c>
      <c r="B36" s="50">
        <v>100</v>
      </c>
      <c r="C36" s="50">
        <v>100</v>
      </c>
      <c r="D36" s="50">
        <v>100</v>
      </c>
      <c r="E36" s="43">
        <f t="shared" si="1"/>
        <v>0</v>
      </c>
      <c r="F36" s="43">
        <f t="shared" si="1"/>
        <v>0</v>
      </c>
      <c r="G36" s="44" t="s">
        <v>119</v>
      </c>
      <c r="H36" s="45" t="str">
        <f t="shared" si="4"/>
        <v>Yes</v>
      </c>
      <c r="I36" s="45" t="str">
        <f t="shared" si="5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</row>
    <row r="37" spans="1:33" s="47" customFormat="1" ht="15.75" customHeight="1">
      <c r="A37" s="40" t="s">
        <v>28</v>
      </c>
      <c r="B37" s="50">
        <v>100</v>
      </c>
      <c r="C37" s="50">
        <v>100</v>
      </c>
      <c r="D37" s="50">
        <v>100</v>
      </c>
      <c r="E37" s="43">
        <f t="shared" si="1"/>
        <v>0</v>
      </c>
      <c r="F37" s="43">
        <f t="shared" si="1"/>
        <v>0</v>
      </c>
      <c r="G37" s="44" t="s">
        <v>119</v>
      </c>
      <c r="H37" s="45" t="str">
        <f t="shared" si="4"/>
        <v>Yes</v>
      </c>
      <c r="I37" s="45" t="str">
        <f t="shared" si="5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</row>
    <row r="38" spans="1:33" s="47" customFormat="1" ht="15.75" customHeight="1">
      <c r="A38" s="40" t="s">
        <v>29</v>
      </c>
      <c r="B38" s="50">
        <v>100</v>
      </c>
      <c r="C38" s="50">
        <v>100</v>
      </c>
      <c r="D38" s="50">
        <v>100</v>
      </c>
      <c r="E38" s="43">
        <f t="shared" si="1"/>
        <v>0</v>
      </c>
      <c r="F38" s="43">
        <f t="shared" si="1"/>
        <v>0</v>
      </c>
      <c r="G38" s="44" t="s">
        <v>119</v>
      </c>
      <c r="H38" s="45" t="str">
        <f t="shared" si="4"/>
        <v>Yes</v>
      </c>
      <c r="I38" s="45" t="str">
        <f t="shared" si="5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</row>
    <row r="39" spans="1:33" s="47" customFormat="1" ht="15.75" customHeight="1">
      <c r="A39" s="40" t="s">
        <v>30</v>
      </c>
      <c r="B39" s="50">
        <v>100</v>
      </c>
      <c r="C39" s="50">
        <v>100</v>
      </c>
      <c r="D39" s="50">
        <v>100</v>
      </c>
      <c r="E39" s="43">
        <f t="shared" si="1"/>
        <v>0</v>
      </c>
      <c r="F39" s="43">
        <f t="shared" si="1"/>
        <v>0</v>
      </c>
      <c r="G39" s="44" t="s">
        <v>119</v>
      </c>
      <c r="H39" s="45" t="str">
        <f t="shared" si="4"/>
        <v>Yes</v>
      </c>
      <c r="I39" s="45" t="str">
        <f t="shared" si="5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</row>
    <row r="40" spans="1:33" s="47" customFormat="1" ht="15.75" customHeight="1">
      <c r="A40" s="40" t="s">
        <v>111</v>
      </c>
      <c r="B40" s="50">
        <v>33.1</v>
      </c>
      <c r="C40" s="50">
        <v>34.36</v>
      </c>
      <c r="D40" s="50">
        <v>32.110091742999998</v>
      </c>
      <c r="E40" s="43">
        <f t="shared" si="1"/>
        <v>3.8066465256797519</v>
      </c>
      <c r="F40" s="43">
        <f t="shared" si="1"/>
        <v>-6.5480449854481995</v>
      </c>
      <c r="G40" s="44" t="s">
        <v>119</v>
      </c>
      <c r="H40" s="45" t="str">
        <f t="shared" si="4"/>
        <v>Yes</v>
      </c>
      <c r="I40" s="45" t="str">
        <f t="shared" si="5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</row>
    <row r="41" spans="1:33" s="47" customFormat="1" ht="15.75" customHeight="1">
      <c r="A41" s="40" t="s">
        <v>32</v>
      </c>
      <c r="B41" s="50">
        <v>100</v>
      </c>
      <c r="C41" s="50">
        <v>100</v>
      </c>
      <c r="D41" s="50">
        <v>100</v>
      </c>
      <c r="E41" s="43">
        <f t="shared" si="1"/>
        <v>0</v>
      </c>
      <c r="F41" s="43">
        <f t="shared" si="1"/>
        <v>0</v>
      </c>
      <c r="G41" s="44" t="s">
        <v>119</v>
      </c>
      <c r="H41" s="45" t="str">
        <f t="shared" si="4"/>
        <v>Yes</v>
      </c>
      <c r="I41" s="45" t="str">
        <f t="shared" si="5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</row>
    <row r="42" spans="1:33" s="47" customFormat="1" ht="15.75" customHeight="1">
      <c r="A42" s="40" t="s">
        <v>33</v>
      </c>
      <c r="B42" s="50">
        <v>97.203000000000003</v>
      </c>
      <c r="C42" s="50">
        <v>99.525999999999996</v>
      </c>
      <c r="D42" s="50">
        <v>99.541284403999995</v>
      </c>
      <c r="E42" s="43">
        <f t="shared" si="1"/>
        <v>2.3898439348579705</v>
      </c>
      <c r="F42" s="43">
        <f t="shared" si="1"/>
        <v>1.5357197114320967E-2</v>
      </c>
      <c r="G42" s="44" t="s">
        <v>119</v>
      </c>
      <c r="H42" s="45" t="str">
        <f t="shared" si="4"/>
        <v>Yes</v>
      </c>
      <c r="I42" s="45" t="str">
        <f t="shared" si="5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</row>
    <row r="43" spans="1:33" s="47" customFormat="1" ht="15.75" customHeight="1">
      <c r="A43" s="40" t="s">
        <v>34</v>
      </c>
      <c r="B43" s="50">
        <v>0</v>
      </c>
      <c r="C43" s="50">
        <v>0</v>
      </c>
      <c r="D43" s="50">
        <v>0</v>
      </c>
      <c r="E43" s="43" t="str">
        <f t="shared" si="1"/>
        <v>Div by 0</v>
      </c>
      <c r="F43" s="43" t="str">
        <f t="shared" si="1"/>
        <v>Div by 0</v>
      </c>
      <c r="G43" s="44" t="s">
        <v>119</v>
      </c>
      <c r="H43" s="45" t="str">
        <f t="shared" si="4"/>
        <v>N/A</v>
      </c>
      <c r="I43" s="45" t="str">
        <f t="shared" si="5"/>
        <v>N/A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</row>
    <row r="44" spans="1:33" s="47" customFormat="1" ht="15.75" customHeight="1">
      <c r="A44" s="40" t="s">
        <v>35</v>
      </c>
      <c r="B44" s="50">
        <v>100</v>
      </c>
      <c r="C44" s="50">
        <v>100</v>
      </c>
      <c r="D44" s="50">
        <v>100</v>
      </c>
      <c r="E44" s="43">
        <f t="shared" si="1"/>
        <v>0</v>
      </c>
      <c r="F44" s="43">
        <f t="shared" si="1"/>
        <v>0</v>
      </c>
      <c r="G44" s="44" t="s">
        <v>119</v>
      </c>
      <c r="H44" s="45" t="str">
        <f t="shared" si="4"/>
        <v>Yes</v>
      </c>
      <c r="I44" s="45" t="str">
        <f t="shared" si="5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</row>
    <row r="45" spans="1:33" s="39" customFormat="1" ht="15.75" customHeight="1">
      <c r="A45" s="60" t="s">
        <v>109</v>
      </c>
      <c r="B45" s="56" t="s">
        <v>130</v>
      </c>
      <c r="C45" s="56" t="s">
        <v>95</v>
      </c>
      <c r="D45" s="56"/>
      <c r="E45" s="77"/>
      <c r="F45" s="77"/>
      <c r="G45" s="57"/>
      <c r="H45" s="58"/>
      <c r="I45" s="5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  <c r="AF45" s="38"/>
      <c r="AG45" s="38"/>
    </row>
    <row r="46" spans="1:33" s="47" customFormat="1" ht="15.75" customHeight="1">
      <c r="A46" s="51" t="s">
        <v>108</v>
      </c>
      <c r="B46" s="41">
        <v>0</v>
      </c>
      <c r="C46" s="41">
        <v>0</v>
      </c>
      <c r="D46" s="41">
        <v>0</v>
      </c>
      <c r="E46" s="43" t="str">
        <f t="shared" si="1"/>
        <v>Div by 0</v>
      </c>
      <c r="F46" s="43" t="str">
        <f t="shared" si="1"/>
        <v>Div by 0</v>
      </c>
      <c r="G46" s="44" t="s">
        <v>120</v>
      </c>
      <c r="H46" s="45" t="str">
        <f>IF(E46="Div by 0","N/A",IF(G46="N/A","N/A",IF(AND((ABS(E46)&gt;ABS(VALUE(MID(G46,1,2)))),(B46&gt;=10)),"No",IF(AND((ABS(E46)&gt;ABS(VALUE(MID(G46,1,2)))),(C46&gt;=10)),"No","Yes"))))</f>
        <v>N/A</v>
      </c>
      <c r="I46" s="45" t="str">
        <f>IF(F46="Div by 0","N/A",IF(G46="N/A","N/A",IF(AND((ABS(F46)&gt;ABS(VALUE(MID(G46,1,2)))),(C46&gt;=10)),"No",IF(AND((ABS(F46)&gt;ABS(VALUE(MID(G46,1,2)))),(D46&gt;=10)),"No","Yes"))))</f>
        <v>N/A</v>
      </c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</row>
    <row r="47" spans="1:33" s="39" customFormat="1" ht="15.75" customHeight="1">
      <c r="A47" s="60" t="s">
        <v>84</v>
      </c>
      <c r="B47" s="56" t="s">
        <v>130</v>
      </c>
      <c r="C47" s="56" t="s">
        <v>95</v>
      </c>
      <c r="D47" s="56"/>
      <c r="E47" s="77"/>
      <c r="F47" s="77"/>
      <c r="G47" s="57"/>
      <c r="H47" s="58"/>
      <c r="I47" s="5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</row>
    <row r="48" spans="1:33" s="47" customFormat="1" ht="15.75" customHeight="1">
      <c r="A48" s="40" t="s">
        <v>85</v>
      </c>
      <c r="B48" s="41">
        <v>418</v>
      </c>
      <c r="C48" s="41">
        <v>420</v>
      </c>
      <c r="D48" s="41">
        <v>434</v>
      </c>
      <c r="E48" s="43">
        <f t="shared" si="1"/>
        <v>0.4784688995215311</v>
      </c>
      <c r="F48" s="43">
        <f t="shared" si="1"/>
        <v>3.3333333333333335</v>
      </c>
      <c r="G48" s="44" t="s">
        <v>119</v>
      </c>
      <c r="H48" s="45" t="str">
        <f>IF(E48="Div by 0","N/A",IF(G48="N/A","N/A",IF(AND((ABS(E48)&gt;ABS(VALUE(MID(G48,1,2)))),(B48&gt;=10)),"No",IF(AND((ABS(E48)&gt;ABS(VALUE(MID(G48,1,2)))),(C48&gt;=10)),"No","Yes"))))</f>
        <v>Yes</v>
      </c>
      <c r="I48" s="45" t="str">
        <f t="shared" ref="I48:I80" si="6">IF(F48="Div by 0","N/A",IF(G48="N/A","N/A",IF(AND((ABS(F48)&gt;ABS(VALUE(MID(G48,1,2)))),(C48&gt;=10)),"No",IF(AND((ABS(F48)&gt;ABS(VALUE(MID(G48,1,2)))),(D48&gt;=10)),"No","Yes"))))</f>
        <v>Yes</v>
      </c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</row>
    <row r="49" spans="1:33" s="47" customFormat="1" ht="15.75" customHeight="1">
      <c r="A49" s="40" t="s">
        <v>36</v>
      </c>
      <c r="B49" s="50">
        <v>0</v>
      </c>
      <c r="C49" s="50">
        <v>0.23799999999999999</v>
      </c>
      <c r="D49" s="50">
        <v>0</v>
      </c>
      <c r="E49" s="43" t="str">
        <f t="shared" si="1"/>
        <v>Div by 0</v>
      </c>
      <c r="F49" s="43">
        <f t="shared" si="1"/>
        <v>-99.999999999999986</v>
      </c>
      <c r="G49" s="44" t="s">
        <v>119</v>
      </c>
      <c r="H49" s="45" t="str">
        <f t="shared" ref="H49:H80" si="7">IF(E49="Div by 0","N/A",IF(G49="N/A","N/A",IF(AND((ABS(E49)&gt;ABS(VALUE(MID(G49,1,2)))),(B49&gt;=10)),"No",IF(AND((ABS(E49)&gt;ABS(VALUE(MID(G49,1,2)))),(C49&gt;=10)),"No","Yes"))))</f>
        <v>N/A</v>
      </c>
      <c r="I49" s="45" t="str">
        <f t="shared" si="6"/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</row>
    <row r="50" spans="1:33" s="47" customFormat="1" ht="15.75" customHeight="1">
      <c r="A50" s="40" t="s">
        <v>37</v>
      </c>
      <c r="B50" s="80">
        <v>0</v>
      </c>
      <c r="C50" s="80">
        <v>0</v>
      </c>
      <c r="D50" s="80">
        <v>0</v>
      </c>
      <c r="E50" s="43" t="str">
        <f t="shared" si="1"/>
        <v>Div by 0</v>
      </c>
      <c r="F50" s="43" t="str">
        <f t="shared" si="1"/>
        <v>Div by 0</v>
      </c>
      <c r="G50" s="44" t="s">
        <v>119</v>
      </c>
      <c r="H50" s="45" t="str">
        <f t="shared" si="7"/>
        <v>N/A</v>
      </c>
      <c r="I50" s="45" t="str">
        <f t="shared" si="6"/>
        <v>N/A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</row>
    <row r="51" spans="1:33" s="47" customFormat="1" ht="15.75" customHeight="1">
      <c r="A51" s="40" t="s">
        <v>86</v>
      </c>
      <c r="B51" s="50">
        <v>0</v>
      </c>
      <c r="C51" s="50">
        <v>0</v>
      </c>
      <c r="D51" s="50">
        <v>0</v>
      </c>
      <c r="E51" s="43" t="str">
        <f t="shared" si="1"/>
        <v>Div by 0</v>
      </c>
      <c r="F51" s="43" t="str">
        <f t="shared" si="1"/>
        <v>Div by 0</v>
      </c>
      <c r="G51" s="44" t="s">
        <v>119</v>
      </c>
      <c r="H51" s="45" t="str">
        <f t="shared" si="7"/>
        <v>N/A</v>
      </c>
      <c r="I51" s="45" t="str">
        <f t="shared" si="6"/>
        <v>N/A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  <c r="AG51" s="46"/>
    </row>
    <row r="52" spans="1:33" s="47" customFormat="1" ht="15.75" customHeight="1">
      <c r="A52" s="40" t="s">
        <v>38</v>
      </c>
      <c r="B52" s="50">
        <v>0</v>
      </c>
      <c r="C52" s="50">
        <v>0</v>
      </c>
      <c r="D52" s="50">
        <v>0</v>
      </c>
      <c r="E52" s="43" t="str">
        <f t="shared" si="1"/>
        <v>Div by 0</v>
      </c>
      <c r="F52" s="43" t="str">
        <f t="shared" si="1"/>
        <v>Div by 0</v>
      </c>
      <c r="G52" s="44" t="s">
        <v>119</v>
      </c>
      <c r="H52" s="45" t="str">
        <f t="shared" si="7"/>
        <v>N/A</v>
      </c>
      <c r="I52" s="45" t="str">
        <f t="shared" si="6"/>
        <v>N/A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</row>
    <row r="53" spans="1:33" s="47" customFormat="1" ht="15.75" customHeight="1">
      <c r="A53" s="40" t="s">
        <v>39</v>
      </c>
      <c r="B53" s="50">
        <v>0</v>
      </c>
      <c r="C53" s="50">
        <v>0</v>
      </c>
      <c r="D53" s="50">
        <v>0</v>
      </c>
      <c r="E53" s="43" t="str">
        <f t="shared" si="1"/>
        <v>Div by 0</v>
      </c>
      <c r="F53" s="43" t="str">
        <f t="shared" si="1"/>
        <v>Div by 0</v>
      </c>
      <c r="G53" s="44" t="s">
        <v>119</v>
      </c>
      <c r="H53" s="45" t="str">
        <f t="shared" si="7"/>
        <v>N/A</v>
      </c>
      <c r="I53" s="45" t="str">
        <f t="shared" si="6"/>
        <v>N/A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  <c r="AG53" s="46"/>
    </row>
    <row r="54" spans="1:33" s="47" customFormat="1" ht="15.75" customHeight="1">
      <c r="A54" s="40" t="s">
        <v>40</v>
      </c>
      <c r="B54" s="50">
        <v>0</v>
      </c>
      <c r="C54" s="50">
        <v>0</v>
      </c>
      <c r="D54" s="50">
        <v>0</v>
      </c>
      <c r="E54" s="43" t="str">
        <f t="shared" si="1"/>
        <v>Div by 0</v>
      </c>
      <c r="F54" s="43" t="str">
        <f t="shared" si="1"/>
        <v>Div by 0</v>
      </c>
      <c r="G54" s="44" t="s">
        <v>119</v>
      </c>
      <c r="H54" s="45" t="str">
        <f t="shared" si="7"/>
        <v>N/A</v>
      </c>
      <c r="I54" s="45" t="str">
        <f t="shared" si="6"/>
        <v>N/A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  <c r="AG54" s="46"/>
    </row>
    <row r="55" spans="1:33" s="47" customFormat="1" ht="15.75" customHeight="1">
      <c r="A55" s="40" t="s">
        <v>41</v>
      </c>
      <c r="B55" s="50">
        <v>0</v>
      </c>
      <c r="C55" s="50">
        <v>0</v>
      </c>
      <c r="D55" s="50">
        <v>0</v>
      </c>
      <c r="E55" s="43" t="str">
        <f t="shared" si="1"/>
        <v>Div by 0</v>
      </c>
      <c r="F55" s="43" t="str">
        <f t="shared" si="1"/>
        <v>Div by 0</v>
      </c>
      <c r="G55" s="44" t="s">
        <v>119</v>
      </c>
      <c r="H55" s="45" t="str">
        <f t="shared" si="7"/>
        <v>N/A</v>
      </c>
      <c r="I55" s="45" t="str">
        <f t="shared" si="6"/>
        <v>N/A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  <c r="AG55" s="46"/>
    </row>
    <row r="56" spans="1:33" s="47" customFormat="1" ht="15.75" customHeight="1">
      <c r="A56" s="40" t="s">
        <v>42</v>
      </c>
      <c r="B56" s="50">
        <v>0</v>
      </c>
      <c r="C56" s="50">
        <v>0</v>
      </c>
      <c r="D56" s="50">
        <v>0</v>
      </c>
      <c r="E56" s="43" t="str">
        <f t="shared" si="1"/>
        <v>Div by 0</v>
      </c>
      <c r="F56" s="43" t="str">
        <f t="shared" si="1"/>
        <v>Div by 0</v>
      </c>
      <c r="G56" s="44" t="s">
        <v>119</v>
      </c>
      <c r="H56" s="45" t="str">
        <f t="shared" si="7"/>
        <v>N/A</v>
      </c>
      <c r="I56" s="45" t="str">
        <f t="shared" si="6"/>
        <v>N/A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  <c r="AG56" s="46"/>
    </row>
    <row r="57" spans="1:33" s="47" customFormat="1" ht="15.75" customHeight="1">
      <c r="A57" s="40" t="s">
        <v>43</v>
      </c>
      <c r="B57" s="50">
        <v>0</v>
      </c>
      <c r="C57" s="50">
        <v>0</v>
      </c>
      <c r="D57" s="50">
        <v>0</v>
      </c>
      <c r="E57" s="43" t="str">
        <f t="shared" si="1"/>
        <v>Div by 0</v>
      </c>
      <c r="F57" s="43" t="str">
        <f t="shared" si="1"/>
        <v>Div by 0</v>
      </c>
      <c r="G57" s="44" t="s">
        <v>119</v>
      </c>
      <c r="H57" s="45" t="str">
        <f t="shared" si="7"/>
        <v>N/A</v>
      </c>
      <c r="I57" s="45" t="str">
        <f t="shared" si="6"/>
        <v>N/A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  <c r="AG57" s="46"/>
    </row>
    <row r="58" spans="1:33" s="47" customFormat="1" ht="15.75" customHeight="1">
      <c r="A58" s="40" t="s">
        <v>44</v>
      </c>
      <c r="B58" s="50">
        <v>0</v>
      </c>
      <c r="C58" s="50">
        <v>0</v>
      </c>
      <c r="D58" s="50">
        <v>0</v>
      </c>
      <c r="E58" s="43" t="str">
        <f t="shared" si="1"/>
        <v>Div by 0</v>
      </c>
      <c r="F58" s="43" t="str">
        <f t="shared" si="1"/>
        <v>Div by 0</v>
      </c>
      <c r="G58" s="44" t="s">
        <v>119</v>
      </c>
      <c r="H58" s="45" t="str">
        <f t="shared" si="7"/>
        <v>N/A</v>
      </c>
      <c r="I58" s="45" t="str">
        <f t="shared" si="6"/>
        <v>N/A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  <c r="AG58" s="46"/>
    </row>
    <row r="59" spans="1:33" s="47" customFormat="1" ht="15.75" customHeight="1">
      <c r="A59" s="40" t="s">
        <v>45</v>
      </c>
      <c r="B59" s="50">
        <v>0</v>
      </c>
      <c r="C59" s="50">
        <v>0</v>
      </c>
      <c r="D59" s="50">
        <v>0</v>
      </c>
      <c r="E59" s="43" t="str">
        <f t="shared" si="1"/>
        <v>Div by 0</v>
      </c>
      <c r="F59" s="43" t="str">
        <f t="shared" si="1"/>
        <v>Div by 0</v>
      </c>
      <c r="G59" s="44" t="s">
        <v>119</v>
      </c>
      <c r="H59" s="45" t="str">
        <f t="shared" si="7"/>
        <v>N/A</v>
      </c>
      <c r="I59" s="45" t="str">
        <f t="shared" si="6"/>
        <v>N/A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</row>
    <row r="60" spans="1:33" s="47" customFormat="1" ht="15.75" customHeight="1">
      <c r="A60" s="40" t="s">
        <v>46</v>
      </c>
      <c r="B60" s="50">
        <v>0</v>
      </c>
      <c r="C60" s="50">
        <v>0</v>
      </c>
      <c r="D60" s="50">
        <v>0</v>
      </c>
      <c r="E60" s="43" t="str">
        <f t="shared" si="1"/>
        <v>Div by 0</v>
      </c>
      <c r="F60" s="43" t="str">
        <f t="shared" si="1"/>
        <v>Div by 0</v>
      </c>
      <c r="G60" s="44" t="s">
        <v>119</v>
      </c>
      <c r="H60" s="45" t="str">
        <f t="shared" si="7"/>
        <v>N/A</v>
      </c>
      <c r="I60" s="45" t="str">
        <f t="shared" si="6"/>
        <v>N/A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  <c r="AG60" s="46"/>
    </row>
    <row r="61" spans="1:33" s="47" customFormat="1" ht="15.75" customHeight="1">
      <c r="A61" s="40" t="s">
        <v>87</v>
      </c>
      <c r="B61" s="50">
        <v>0</v>
      </c>
      <c r="C61" s="50">
        <v>0</v>
      </c>
      <c r="D61" s="50">
        <v>0</v>
      </c>
      <c r="E61" s="43" t="str">
        <f t="shared" si="1"/>
        <v>Div by 0</v>
      </c>
      <c r="F61" s="43" t="str">
        <f t="shared" si="1"/>
        <v>Div by 0</v>
      </c>
      <c r="G61" s="44" t="s">
        <v>119</v>
      </c>
      <c r="H61" s="45" t="str">
        <f t="shared" si="7"/>
        <v>N/A</v>
      </c>
      <c r="I61" s="45" t="str">
        <f t="shared" si="6"/>
        <v>N/A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  <c r="AG61" s="46"/>
    </row>
    <row r="62" spans="1:33" s="47" customFormat="1" ht="15.75" customHeight="1">
      <c r="A62" s="40" t="s">
        <v>88</v>
      </c>
      <c r="B62" s="50">
        <v>0</v>
      </c>
      <c r="C62" s="50">
        <v>0</v>
      </c>
      <c r="D62" s="50">
        <v>0</v>
      </c>
      <c r="E62" s="43" t="str">
        <f t="shared" si="1"/>
        <v>Div by 0</v>
      </c>
      <c r="F62" s="43" t="str">
        <f t="shared" si="1"/>
        <v>Div by 0</v>
      </c>
      <c r="G62" s="44" t="s">
        <v>119</v>
      </c>
      <c r="H62" s="45" t="str">
        <f t="shared" si="7"/>
        <v>N/A</v>
      </c>
      <c r="I62" s="45" t="str">
        <f t="shared" si="6"/>
        <v>N/A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  <c r="AG62" s="46"/>
    </row>
    <row r="63" spans="1:33" s="47" customFormat="1" ht="15.75" customHeight="1">
      <c r="A63" s="40" t="s">
        <v>89</v>
      </c>
      <c r="B63" s="50">
        <v>0</v>
      </c>
      <c r="C63" s="50">
        <v>0.23799999999999999</v>
      </c>
      <c r="D63" s="50">
        <v>0</v>
      </c>
      <c r="E63" s="43" t="str">
        <f t="shared" si="1"/>
        <v>Div by 0</v>
      </c>
      <c r="F63" s="43">
        <f t="shared" si="1"/>
        <v>-99.999999999999986</v>
      </c>
      <c r="G63" s="44" t="s">
        <v>119</v>
      </c>
      <c r="H63" s="45" t="str">
        <f t="shared" si="7"/>
        <v>N/A</v>
      </c>
      <c r="I63" s="45" t="str">
        <f t="shared" si="6"/>
        <v>Yes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  <c r="AG63" s="46"/>
    </row>
    <row r="64" spans="1:33" s="47" customFormat="1" ht="15.75" customHeight="1">
      <c r="A64" s="40" t="s">
        <v>90</v>
      </c>
      <c r="B64" s="50">
        <v>0</v>
      </c>
      <c r="C64" s="50">
        <v>0</v>
      </c>
      <c r="D64" s="50">
        <v>0</v>
      </c>
      <c r="E64" s="43" t="str">
        <f t="shared" si="1"/>
        <v>Div by 0</v>
      </c>
      <c r="F64" s="43" t="str">
        <f t="shared" si="1"/>
        <v>Div by 0</v>
      </c>
      <c r="G64" s="44" t="s">
        <v>119</v>
      </c>
      <c r="H64" s="45" t="str">
        <f t="shared" si="7"/>
        <v>N/A</v>
      </c>
      <c r="I64" s="45" t="str">
        <f t="shared" si="6"/>
        <v>N/A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</row>
    <row r="65" spans="1:33" s="47" customFormat="1" ht="15.75" customHeight="1">
      <c r="A65" s="40" t="s">
        <v>47</v>
      </c>
      <c r="B65" s="50">
        <v>0</v>
      </c>
      <c r="C65" s="50">
        <v>0</v>
      </c>
      <c r="D65" s="50">
        <v>0</v>
      </c>
      <c r="E65" s="43" t="str">
        <f t="shared" si="1"/>
        <v>Div by 0</v>
      </c>
      <c r="F65" s="43" t="str">
        <f t="shared" si="1"/>
        <v>Div by 0</v>
      </c>
      <c r="G65" s="44" t="s">
        <v>119</v>
      </c>
      <c r="H65" s="45" t="str">
        <f t="shared" si="7"/>
        <v>N/A</v>
      </c>
      <c r="I65" s="45" t="str">
        <f t="shared" si="6"/>
        <v>N/A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</row>
    <row r="66" spans="1:33" s="47" customFormat="1" ht="15.75" customHeight="1">
      <c r="A66" s="40" t="s">
        <v>91</v>
      </c>
      <c r="B66" s="50">
        <v>0</v>
      </c>
      <c r="C66" s="50">
        <v>0</v>
      </c>
      <c r="D66" s="50">
        <v>0</v>
      </c>
      <c r="E66" s="43" t="str">
        <f t="shared" si="1"/>
        <v>Div by 0</v>
      </c>
      <c r="F66" s="43" t="str">
        <f t="shared" si="1"/>
        <v>Div by 0</v>
      </c>
      <c r="G66" s="44" t="s">
        <v>119</v>
      </c>
      <c r="H66" s="45" t="str">
        <f t="shared" si="7"/>
        <v>N/A</v>
      </c>
      <c r="I66" s="45" t="str">
        <f t="shared" si="6"/>
        <v>N/A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</row>
    <row r="67" spans="1:33" s="47" customFormat="1" ht="15.75" customHeight="1">
      <c r="A67" s="40" t="s">
        <v>116</v>
      </c>
      <c r="B67" s="50">
        <v>0</v>
      </c>
      <c r="C67" s="50">
        <v>0</v>
      </c>
      <c r="D67" s="50">
        <v>0</v>
      </c>
      <c r="E67" s="43" t="str">
        <f t="shared" si="1"/>
        <v>Div by 0</v>
      </c>
      <c r="F67" s="43" t="str">
        <f t="shared" si="1"/>
        <v>Div by 0</v>
      </c>
      <c r="G67" s="44" t="s">
        <v>119</v>
      </c>
      <c r="H67" s="45" t="str">
        <f t="shared" si="7"/>
        <v>N/A</v>
      </c>
      <c r="I67" s="45" t="str">
        <f t="shared" si="6"/>
        <v>N/A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  <c r="AG67" s="46"/>
    </row>
    <row r="68" spans="1:33" s="47" customFormat="1" ht="15.75" customHeight="1">
      <c r="A68" s="40" t="s">
        <v>48</v>
      </c>
      <c r="B68" s="50">
        <v>100</v>
      </c>
      <c r="C68" s="50">
        <v>99.762</v>
      </c>
      <c r="D68" s="50">
        <v>100</v>
      </c>
      <c r="E68" s="43">
        <f t="shared" si="1"/>
        <v>-0.23799999999999955</v>
      </c>
      <c r="F68" s="43">
        <f t="shared" si="1"/>
        <v>0.23856779134339684</v>
      </c>
      <c r="G68" s="44" t="s">
        <v>119</v>
      </c>
      <c r="H68" s="45" t="str">
        <f t="shared" si="7"/>
        <v>Yes</v>
      </c>
      <c r="I68" s="45" t="str">
        <f t="shared" si="6"/>
        <v>Yes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  <c r="AG68" s="46"/>
    </row>
    <row r="69" spans="1:33" s="47" customFormat="1" ht="15.75" customHeight="1">
      <c r="A69" s="40" t="s">
        <v>49</v>
      </c>
      <c r="B69" s="50">
        <v>0</v>
      </c>
      <c r="C69" s="50">
        <v>0</v>
      </c>
      <c r="D69" s="50">
        <v>0</v>
      </c>
      <c r="E69" s="43" t="str">
        <f t="shared" si="1"/>
        <v>Div by 0</v>
      </c>
      <c r="F69" s="43" t="str">
        <f t="shared" si="1"/>
        <v>Div by 0</v>
      </c>
      <c r="G69" s="44" t="s">
        <v>119</v>
      </c>
      <c r="H69" s="45" t="str">
        <f t="shared" si="7"/>
        <v>N/A</v>
      </c>
      <c r="I69" s="45" t="str">
        <f t="shared" si="6"/>
        <v>N/A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  <c r="AG69" s="46"/>
    </row>
    <row r="70" spans="1:33" s="47" customFormat="1" ht="15.75" customHeight="1">
      <c r="A70" s="40" t="s">
        <v>50</v>
      </c>
      <c r="B70" s="50">
        <v>0.47799999999999998</v>
      </c>
      <c r="C70" s="50">
        <v>0.47599999999999998</v>
      </c>
      <c r="D70" s="50">
        <v>0.46082949309999999</v>
      </c>
      <c r="E70" s="43">
        <f t="shared" si="1"/>
        <v>-0.41841004184100455</v>
      </c>
      <c r="F70" s="43">
        <f t="shared" si="1"/>
        <v>-3.1870812815126035</v>
      </c>
      <c r="G70" s="44" t="s">
        <v>119</v>
      </c>
      <c r="H70" s="45" t="str">
        <f t="shared" si="7"/>
        <v>Yes</v>
      </c>
      <c r="I70" s="45" t="str">
        <f t="shared" si="6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  <c r="AG70" s="46"/>
    </row>
    <row r="71" spans="1:33" s="47" customFormat="1" ht="15.75" customHeight="1">
      <c r="A71" s="40" t="s">
        <v>51</v>
      </c>
      <c r="B71" s="50">
        <v>2.3919999999999999</v>
      </c>
      <c r="C71" s="50">
        <v>1.429</v>
      </c>
      <c r="D71" s="50">
        <v>0.92165898619999997</v>
      </c>
      <c r="E71" s="43">
        <f t="shared" si="1"/>
        <v>-40.259197324414707</v>
      </c>
      <c r="F71" s="43">
        <f t="shared" si="1"/>
        <v>-35.503220000000006</v>
      </c>
      <c r="G71" s="44" t="s">
        <v>119</v>
      </c>
      <c r="H71" s="45" t="str">
        <f t="shared" si="7"/>
        <v>Yes</v>
      </c>
      <c r="I71" s="45" t="str">
        <f t="shared" si="6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  <c r="AG71" s="46"/>
    </row>
    <row r="72" spans="1:33" s="47" customFormat="1" ht="15.75" customHeight="1">
      <c r="A72" s="40" t="s">
        <v>52</v>
      </c>
      <c r="B72" s="50">
        <v>96.411000000000001</v>
      </c>
      <c r="C72" s="50">
        <v>95.475999999999999</v>
      </c>
      <c r="D72" s="50">
        <v>97.004608294999997</v>
      </c>
      <c r="E72" s="43">
        <f t="shared" ref="E72:F80" si="8">IFERROR((C72-B72)*100/B72,"Div by 0")</f>
        <v>-0.96980634989783554</v>
      </c>
      <c r="F72" s="43">
        <f t="shared" si="8"/>
        <v>1.6010393135447631</v>
      </c>
      <c r="G72" s="44" t="s">
        <v>119</v>
      </c>
      <c r="H72" s="45" t="str">
        <f t="shared" si="7"/>
        <v>Yes</v>
      </c>
      <c r="I72" s="45" t="str">
        <f t="shared" si="6"/>
        <v>Yes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  <c r="AG72" s="46"/>
    </row>
    <row r="73" spans="1:33" s="47" customFormat="1" ht="15.75" customHeight="1">
      <c r="A73" s="40" t="s">
        <v>53</v>
      </c>
      <c r="B73" s="50">
        <v>0</v>
      </c>
      <c r="C73" s="50">
        <v>0</v>
      </c>
      <c r="D73" s="50">
        <v>0</v>
      </c>
      <c r="E73" s="43" t="str">
        <f t="shared" si="8"/>
        <v>Div by 0</v>
      </c>
      <c r="F73" s="43" t="str">
        <f t="shared" si="8"/>
        <v>Div by 0</v>
      </c>
      <c r="G73" s="44" t="s">
        <v>119</v>
      </c>
      <c r="H73" s="45" t="str">
        <f t="shared" si="7"/>
        <v>N/A</v>
      </c>
      <c r="I73" s="45" t="str">
        <f t="shared" si="6"/>
        <v>N/A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  <c r="AG73" s="46"/>
    </row>
    <row r="74" spans="1:33" s="47" customFormat="1" ht="15.75" customHeight="1">
      <c r="A74" s="40" t="s">
        <v>54</v>
      </c>
      <c r="B74" s="50">
        <v>0.23899999999999999</v>
      </c>
      <c r="C74" s="50">
        <v>0.23799999999999999</v>
      </c>
      <c r="D74" s="50">
        <v>0.23041474649999999</v>
      </c>
      <c r="E74" s="43">
        <f t="shared" si="8"/>
        <v>-0.41841004184100455</v>
      </c>
      <c r="F74" s="43">
        <f t="shared" si="8"/>
        <v>-3.1870813025210083</v>
      </c>
      <c r="G74" s="44" t="s">
        <v>119</v>
      </c>
      <c r="H74" s="45" t="str">
        <f t="shared" si="7"/>
        <v>Yes</v>
      </c>
      <c r="I74" s="45" t="str">
        <f t="shared" si="6"/>
        <v>Yes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  <c r="AG74" s="46"/>
    </row>
    <row r="75" spans="1:33" s="47" customFormat="1" ht="15.75" customHeight="1">
      <c r="A75" s="40" t="s">
        <v>55</v>
      </c>
      <c r="B75" s="50">
        <v>0</v>
      </c>
      <c r="C75" s="50">
        <v>0</v>
      </c>
      <c r="D75" s="50">
        <v>0</v>
      </c>
      <c r="E75" s="43" t="str">
        <f t="shared" si="8"/>
        <v>Div by 0</v>
      </c>
      <c r="F75" s="43" t="str">
        <f t="shared" si="8"/>
        <v>Div by 0</v>
      </c>
      <c r="G75" s="44" t="s">
        <v>119</v>
      </c>
      <c r="H75" s="45" t="str">
        <f t="shared" si="7"/>
        <v>N/A</v>
      </c>
      <c r="I75" s="45" t="str">
        <f t="shared" si="6"/>
        <v>N/A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  <c r="AG75" s="46"/>
    </row>
    <row r="76" spans="1:33" s="47" customFormat="1" ht="15.75" customHeight="1">
      <c r="A76" s="40" t="s">
        <v>56</v>
      </c>
      <c r="B76" s="50">
        <v>0.47799999999999998</v>
      </c>
      <c r="C76" s="50">
        <v>0.95199999999999996</v>
      </c>
      <c r="D76" s="50">
        <v>0.92165898619999997</v>
      </c>
      <c r="E76" s="43">
        <f t="shared" si="8"/>
        <v>99.163179916317986</v>
      </c>
      <c r="F76" s="43">
        <f t="shared" si="8"/>
        <v>-3.1870812815126035</v>
      </c>
      <c r="G76" s="44" t="s">
        <v>119</v>
      </c>
      <c r="H76" s="45" t="str">
        <f t="shared" si="7"/>
        <v>Yes</v>
      </c>
      <c r="I76" s="45" t="str">
        <f t="shared" si="6"/>
        <v>Yes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  <c r="AG76" s="46"/>
    </row>
    <row r="77" spans="1:33" s="47" customFormat="1" ht="15.75" customHeight="1">
      <c r="A77" s="40" t="s">
        <v>57</v>
      </c>
      <c r="B77" s="50">
        <v>0</v>
      </c>
      <c r="C77" s="50">
        <v>0</v>
      </c>
      <c r="D77" s="50">
        <v>0</v>
      </c>
      <c r="E77" s="43" t="str">
        <f t="shared" si="8"/>
        <v>Div by 0</v>
      </c>
      <c r="F77" s="43" t="str">
        <f t="shared" si="8"/>
        <v>Div by 0</v>
      </c>
      <c r="G77" s="44" t="s">
        <v>119</v>
      </c>
      <c r="H77" s="45" t="str">
        <f t="shared" si="7"/>
        <v>N/A</v>
      </c>
      <c r="I77" s="45" t="str">
        <f t="shared" si="6"/>
        <v>N/A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</row>
    <row r="78" spans="1:33" s="47" customFormat="1" ht="15.75" customHeight="1">
      <c r="A78" s="40" t="s">
        <v>58</v>
      </c>
      <c r="B78" s="50">
        <v>0</v>
      </c>
      <c r="C78" s="50">
        <v>0.71399999999999997</v>
      </c>
      <c r="D78" s="50">
        <v>0.46082949309999999</v>
      </c>
      <c r="E78" s="43" t="str">
        <f t="shared" si="8"/>
        <v>Div by 0</v>
      </c>
      <c r="F78" s="43">
        <f t="shared" si="8"/>
        <v>-35.458054187675067</v>
      </c>
      <c r="G78" s="44" t="s">
        <v>119</v>
      </c>
      <c r="H78" s="45" t="str">
        <f t="shared" si="7"/>
        <v>N/A</v>
      </c>
      <c r="I78" s="45" t="str">
        <f t="shared" si="6"/>
        <v>Yes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</row>
    <row r="79" spans="1:33" s="47" customFormat="1" ht="15.75" customHeight="1">
      <c r="A79" s="40" t="s">
        <v>59</v>
      </c>
      <c r="B79" s="50">
        <v>0</v>
      </c>
      <c r="C79" s="50">
        <v>0.47599999999999998</v>
      </c>
      <c r="D79" s="50">
        <v>0</v>
      </c>
      <c r="E79" s="43" t="str">
        <f t="shared" si="8"/>
        <v>Div by 0</v>
      </c>
      <c r="F79" s="43">
        <f t="shared" si="8"/>
        <v>-99.999999999999986</v>
      </c>
      <c r="G79" s="44" t="s">
        <v>119</v>
      </c>
      <c r="H79" s="45" t="str">
        <f t="shared" si="7"/>
        <v>N/A</v>
      </c>
      <c r="I79" s="45" t="str">
        <f t="shared" si="6"/>
        <v>Yes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</row>
    <row r="80" spans="1:33" s="47" customFormat="1" ht="15.75" customHeight="1">
      <c r="A80" s="40" t="s">
        <v>60</v>
      </c>
      <c r="B80" s="50">
        <v>0</v>
      </c>
      <c r="C80" s="50">
        <v>0</v>
      </c>
      <c r="D80" s="50">
        <v>0</v>
      </c>
      <c r="E80" s="43" t="str">
        <f t="shared" si="8"/>
        <v>Div by 0</v>
      </c>
      <c r="F80" s="43" t="str">
        <f t="shared" si="8"/>
        <v>Div by 0</v>
      </c>
      <c r="G80" s="44" t="s">
        <v>120</v>
      </c>
      <c r="H80" s="45" t="str">
        <f t="shared" si="7"/>
        <v>N/A</v>
      </c>
      <c r="I80" s="45" t="str">
        <f t="shared" si="6"/>
        <v>N/A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  <c r="AG80" s="46"/>
    </row>
    <row r="81" spans="1:33" s="59" customFormat="1" ht="15.75" customHeight="1">
      <c r="A81" s="60" t="s">
        <v>61</v>
      </c>
      <c r="B81" s="56" t="s">
        <v>130</v>
      </c>
      <c r="C81" s="56" t="s">
        <v>95</v>
      </c>
      <c r="D81" s="56"/>
      <c r="E81" s="56"/>
      <c r="F81" s="56"/>
      <c r="G81" s="57"/>
      <c r="H81" s="58"/>
      <c r="I81" s="58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</row>
    <row r="82" spans="1:33" s="47" customFormat="1" ht="15.75" customHeight="1">
      <c r="A82" s="40" t="s">
        <v>92</v>
      </c>
      <c r="B82" s="41">
        <v>0</v>
      </c>
      <c r="C82" s="41">
        <v>0</v>
      </c>
      <c r="D82" s="41">
        <v>0</v>
      </c>
      <c r="E82" s="43" t="str">
        <f t="shared" ref="E82:F85" si="9">IFERROR((C82-B82)*100/B82,"Div by 0")</f>
        <v>Div by 0</v>
      </c>
      <c r="F82" s="43" t="str">
        <f t="shared" si="9"/>
        <v>Div by 0</v>
      </c>
      <c r="G82" s="44" t="s">
        <v>119</v>
      </c>
      <c r="H82" s="45" t="str">
        <f>IF(E82="Div by 0","N/A",IF(G82="N/A","N/A",IF(AND((ABS(E82)&gt;ABS(VALUE(MID(G82,1,2)))),(B82&gt;=10)),"No",IF(AND((ABS(E82)&gt;ABS(VALUE(MID(G82,1,2)))),(C82&gt;=10)),"No","Yes"))))</f>
        <v>N/A</v>
      </c>
      <c r="I82" s="45" t="str">
        <f t="shared" ref="I82:I85" si="10">IF(F82="Div by 0","N/A",IF(G82="N/A","N/A",IF(AND((ABS(F82)&gt;ABS(VALUE(MID(G82,1,2)))),(C82&gt;=10)),"No",IF(AND((ABS(F82)&gt;ABS(VALUE(MID(G82,1,2)))),(D82&gt;=10)),"No","Yes"))))</f>
        <v>N/A</v>
      </c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  <c r="AG82" s="46"/>
    </row>
    <row r="83" spans="1:33" s="47" customFormat="1" ht="15.75" customHeight="1">
      <c r="A83" s="40" t="s">
        <v>62</v>
      </c>
      <c r="B83" s="50">
        <v>0</v>
      </c>
      <c r="C83" s="80">
        <v>0</v>
      </c>
      <c r="D83" s="80">
        <v>0</v>
      </c>
      <c r="E83" s="43" t="str">
        <f t="shared" si="9"/>
        <v>Div by 0</v>
      </c>
      <c r="F83" s="43" t="str">
        <f t="shared" si="9"/>
        <v>Div by 0</v>
      </c>
      <c r="G83" s="44" t="s">
        <v>119</v>
      </c>
      <c r="H83" s="45" t="str">
        <f t="shared" ref="H83:H85" si="11">IF(E83="Div by 0","N/A",IF(G83="N/A","N/A",IF(AND((ABS(E83)&gt;ABS(VALUE(MID(G83,1,2)))),(B83&gt;=10)),"No",IF(AND((ABS(E83)&gt;ABS(VALUE(MID(G83,1,2)))),(C83&gt;=10)),"No","Yes"))))</f>
        <v>N/A</v>
      </c>
      <c r="I83" s="45" t="str">
        <f t="shared" si="10"/>
        <v>N/A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  <c r="AG83" s="46"/>
    </row>
    <row r="84" spans="1:33" s="47" customFormat="1" ht="15.75" customHeight="1">
      <c r="A84" s="40" t="s">
        <v>63</v>
      </c>
      <c r="B84" s="50">
        <v>0</v>
      </c>
      <c r="C84" s="50">
        <v>0</v>
      </c>
      <c r="D84" s="50">
        <v>0</v>
      </c>
      <c r="E84" s="43" t="str">
        <f t="shared" si="9"/>
        <v>Div by 0</v>
      </c>
      <c r="F84" s="43" t="str">
        <f t="shared" si="9"/>
        <v>Div by 0</v>
      </c>
      <c r="G84" s="44" t="s">
        <v>119</v>
      </c>
      <c r="H84" s="45" t="str">
        <f t="shared" si="11"/>
        <v>N/A</v>
      </c>
      <c r="I84" s="45" t="str">
        <f t="shared" si="10"/>
        <v>N/A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  <c r="AG84" s="46"/>
    </row>
    <row r="85" spans="1:33" s="47" customFormat="1" ht="15.75" customHeight="1">
      <c r="A85" s="40" t="s">
        <v>64</v>
      </c>
      <c r="B85" s="50">
        <v>0</v>
      </c>
      <c r="C85" s="50">
        <v>0</v>
      </c>
      <c r="D85" s="50">
        <v>0</v>
      </c>
      <c r="E85" s="43" t="str">
        <f t="shared" si="9"/>
        <v>Div by 0</v>
      </c>
      <c r="F85" s="43" t="str">
        <f t="shared" si="9"/>
        <v>Div by 0</v>
      </c>
      <c r="G85" s="44" t="s">
        <v>120</v>
      </c>
      <c r="H85" s="45" t="str">
        <f t="shared" si="11"/>
        <v>N/A</v>
      </c>
      <c r="I85" s="45" t="str">
        <f t="shared" si="10"/>
        <v>N/A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  <c r="AG85" s="46"/>
    </row>
    <row r="86" spans="1:33" s="39" customFormat="1" ht="15.75" customHeight="1">
      <c r="A86" s="60" t="s">
        <v>93</v>
      </c>
      <c r="B86" s="56" t="s">
        <v>130</v>
      </c>
      <c r="C86" s="56" t="s">
        <v>95</v>
      </c>
      <c r="D86" s="56"/>
      <c r="E86" s="77"/>
      <c r="F86" s="77"/>
      <c r="G86" s="57"/>
      <c r="H86" s="58"/>
      <c r="I86" s="5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</row>
    <row r="87" spans="1:33" s="47" customFormat="1" ht="15.75" customHeight="1">
      <c r="A87" s="40" t="s">
        <v>94</v>
      </c>
      <c r="B87" s="41">
        <v>429</v>
      </c>
      <c r="C87" s="41">
        <v>422</v>
      </c>
      <c r="D87" s="41">
        <v>436</v>
      </c>
      <c r="E87" s="43">
        <f t="shared" ref="E87:F90" si="12">IFERROR((C87-B87)*100/B87,"Div by 0")</f>
        <v>-1.6317016317016317</v>
      </c>
      <c r="F87" s="43">
        <f t="shared" si="12"/>
        <v>3.3175355450236967</v>
      </c>
      <c r="G87" s="44" t="s">
        <v>119</v>
      </c>
      <c r="H87" s="45" t="str">
        <f>IF(E87="Div by 0","N/A",IF(G87="N/A","N/A",IF(AND((ABS(E87)&gt;ABS(VALUE(MID(G87,1,2)))),(B87&gt;=10)),"No",IF(AND((ABS(E87)&gt;ABS(VALUE(MID(G87,1,2)))),(C87&gt;=10)),"No","Yes"))))</f>
        <v>Yes</v>
      </c>
      <c r="I87" s="45" t="str">
        <f t="shared" ref="I87:I90" si="13">IF(F87="Div by 0","N/A",IF(G87="N/A","N/A",IF(AND((ABS(F87)&gt;ABS(VALUE(MID(G87,1,2)))),(C87&gt;=10)),"No",IF(AND((ABS(F87)&gt;ABS(VALUE(MID(G87,1,2)))),(D87&gt;=10)),"No","Yes"))))</f>
        <v>Yes</v>
      </c>
      <c r="J87" s="46"/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  <c r="Z87" s="46"/>
      <c r="AA87" s="46"/>
      <c r="AB87" s="46"/>
      <c r="AC87" s="46"/>
      <c r="AD87" s="46"/>
      <c r="AE87" s="46"/>
      <c r="AF87" s="46"/>
      <c r="AG87" s="46"/>
    </row>
    <row r="88" spans="1:33" s="47" customFormat="1" ht="15.75" customHeight="1">
      <c r="A88" s="40" t="s">
        <v>65</v>
      </c>
      <c r="B88" s="50">
        <v>6.2939999999999996</v>
      </c>
      <c r="C88" s="50">
        <v>5.2130000000000001</v>
      </c>
      <c r="D88" s="50">
        <v>6.4220183486</v>
      </c>
      <c r="E88" s="43">
        <f t="shared" si="12"/>
        <v>-17.175087384810926</v>
      </c>
      <c r="F88" s="43">
        <f t="shared" si="12"/>
        <v>23.192371927872625</v>
      </c>
      <c r="G88" s="44" t="s">
        <v>119</v>
      </c>
      <c r="H88" s="45" t="str">
        <f t="shared" ref="H88:H90" si="14">IF(E88="Div by 0","N/A",IF(G88="N/A","N/A",IF(AND((ABS(E88)&gt;ABS(VALUE(MID(G88,1,2)))),(B88&gt;=10)),"No",IF(AND((ABS(E88)&gt;ABS(VALUE(MID(G88,1,2)))),(C88&gt;=10)),"No","Yes"))))</f>
        <v>Yes</v>
      </c>
      <c r="I88" s="45" t="str">
        <f t="shared" si="13"/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  <c r="AG88" s="46"/>
    </row>
    <row r="89" spans="1:33" s="47" customFormat="1" ht="15.75" customHeight="1">
      <c r="A89" s="40" t="s">
        <v>66</v>
      </c>
      <c r="B89" s="50">
        <v>82.516999999999996</v>
      </c>
      <c r="C89" s="50">
        <v>86.256</v>
      </c>
      <c r="D89" s="50">
        <v>85.779816514000004</v>
      </c>
      <c r="E89" s="43">
        <f t="shared" si="12"/>
        <v>4.5311875128761399</v>
      </c>
      <c r="F89" s="43">
        <f t="shared" si="12"/>
        <v>-0.55205839130031131</v>
      </c>
      <c r="G89" s="44" t="s">
        <v>119</v>
      </c>
      <c r="H89" s="45" t="str">
        <f t="shared" si="14"/>
        <v>Yes</v>
      </c>
      <c r="I89" s="45" t="str">
        <f t="shared" si="13"/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  <c r="AG89" s="46"/>
    </row>
    <row r="90" spans="1:33" s="47" customFormat="1" ht="15.75" customHeight="1">
      <c r="A90" s="40" t="s">
        <v>64</v>
      </c>
      <c r="B90" s="50">
        <v>11.189</v>
      </c>
      <c r="C90" s="50">
        <v>8.5310000000000006</v>
      </c>
      <c r="D90" s="50">
        <v>7.7981651375999999</v>
      </c>
      <c r="E90" s="43">
        <f t="shared" si="12"/>
        <v>-23.755474126374114</v>
      </c>
      <c r="F90" s="43">
        <f t="shared" si="12"/>
        <v>-8.5902574422693778</v>
      </c>
      <c r="G90" s="44" t="s">
        <v>120</v>
      </c>
      <c r="H90" s="45" t="str">
        <f t="shared" si="14"/>
        <v>N/A</v>
      </c>
      <c r="I90" s="45" t="str">
        <f t="shared" si="13"/>
        <v>N/A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  <c r="AG90" s="46"/>
    </row>
    <row r="91" spans="1:33" s="47" customFormat="1" ht="15.75" customHeight="1">
      <c r="A91" s="47" t="s">
        <v>129</v>
      </c>
      <c r="B91" s="82"/>
      <c r="C91" s="64"/>
      <c r="D91" s="64"/>
      <c r="E91" s="83"/>
      <c r="F91" s="83"/>
      <c r="G91" s="66"/>
      <c r="H91" s="67"/>
      <c r="I91" s="67"/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  <c r="AG91" s="46"/>
    </row>
    <row r="92" spans="1:33" ht="38.25" customHeight="1">
      <c r="A92" s="22" t="s">
        <v>136</v>
      </c>
      <c r="B92" s="23"/>
      <c r="C92" s="23"/>
      <c r="D92" s="23"/>
      <c r="E92" s="23"/>
      <c r="F92" s="23"/>
      <c r="G92" s="23"/>
      <c r="H92" s="23"/>
      <c r="I92" s="24"/>
    </row>
    <row r="93" spans="1:33" ht="36" customHeight="1">
      <c r="A93" s="22" t="s">
        <v>137</v>
      </c>
      <c r="B93" s="23"/>
      <c r="C93" s="23"/>
      <c r="D93" s="23"/>
      <c r="E93" s="23"/>
      <c r="F93" s="23"/>
      <c r="G93" s="23"/>
      <c r="H93" s="23"/>
      <c r="I93" s="20"/>
      <c r="AA93" s="6"/>
      <c r="AB93" s="6"/>
      <c r="AC93" s="6"/>
      <c r="AD93" s="6"/>
      <c r="AE93" s="6"/>
      <c r="AF93" s="6"/>
      <c r="AG93" s="6"/>
    </row>
  </sheetData>
  <mergeCells count="2">
    <mergeCell ref="A92:H92"/>
    <mergeCell ref="A93:H93"/>
  </mergeCells>
  <pageMargins left="0.7" right="0.7" top="0.75" bottom="0.75" header="0.3" footer="0.3"/>
  <pageSetup scale="58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93"/>
  <sheetViews>
    <sheetView zoomScale="75" zoomScaleNormal="75" workbookViewId="0">
      <selection activeCell="A6" sqref="A6:XFD91"/>
    </sheetView>
  </sheetViews>
  <sheetFormatPr defaultRowHeight="17.25"/>
  <cols>
    <col min="1" max="1" width="63.5703125" style="24" customWidth="1"/>
    <col min="2" max="2" width="11.7109375" style="18" customWidth="1"/>
    <col min="3" max="4" width="11.7109375" style="71" customWidth="1"/>
    <col min="5" max="6" width="11.7109375" style="72" customWidth="1"/>
    <col min="7" max="7" width="11.7109375" style="20" customWidth="1"/>
    <col min="8" max="8" width="11.7109375" style="21" customWidth="1"/>
    <col min="9" max="9" width="11.28515625" style="21" customWidth="1"/>
    <col min="10" max="33" width="9.140625" style="5"/>
    <col min="34" max="16384" width="9.140625" style="6"/>
  </cols>
  <sheetData>
    <row r="1" spans="1:33" ht="15.75" customHeight="1">
      <c r="A1" s="1" t="s">
        <v>123</v>
      </c>
      <c r="B1" s="2"/>
      <c r="C1" s="2"/>
      <c r="D1" s="2"/>
      <c r="E1" s="2"/>
      <c r="F1" s="2"/>
      <c r="G1" s="2"/>
      <c r="H1" s="4"/>
      <c r="I1" s="4"/>
    </row>
    <row r="2" spans="1:33" ht="15.75" customHeight="1">
      <c r="A2" s="7" t="s">
        <v>131</v>
      </c>
      <c r="B2" s="2"/>
      <c r="C2" s="2"/>
      <c r="D2" s="2"/>
      <c r="E2" s="2"/>
      <c r="F2" s="2"/>
      <c r="G2" s="2"/>
      <c r="H2" s="4"/>
      <c r="I2" s="4"/>
    </row>
    <row r="3" spans="1:33" ht="15.75" customHeight="1">
      <c r="A3" s="7" t="s">
        <v>132</v>
      </c>
      <c r="B3" s="10"/>
      <c r="C3" s="10"/>
      <c r="D3" s="10"/>
      <c r="E3" s="10"/>
      <c r="F3" s="10"/>
      <c r="G3" s="10"/>
      <c r="H3" s="10"/>
      <c r="I3" s="10"/>
    </row>
    <row r="4" spans="1:33" ht="12.75" hidden="1" customHeight="1">
      <c r="A4" s="12"/>
      <c r="B4" s="13">
        <v>2009</v>
      </c>
      <c r="C4" s="13">
        <v>2010</v>
      </c>
      <c r="D4" s="13">
        <v>2011</v>
      </c>
      <c r="E4" s="14"/>
      <c r="F4" s="14"/>
      <c r="G4" s="15"/>
      <c r="H4" s="16"/>
      <c r="I4" s="16"/>
    </row>
    <row r="5" spans="1:33" s="32" customFormat="1" ht="80.25" customHeight="1">
      <c r="A5" s="25" t="s">
        <v>106</v>
      </c>
      <c r="B5" s="26" t="s">
        <v>133</v>
      </c>
      <c r="C5" s="84" t="s">
        <v>134</v>
      </c>
      <c r="D5" s="84" t="s">
        <v>135</v>
      </c>
      <c r="E5" s="73" t="s">
        <v>115</v>
      </c>
      <c r="F5" s="73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3" s="39" customFormat="1" ht="15.75" customHeight="1">
      <c r="A6" s="33" t="s">
        <v>67</v>
      </c>
      <c r="B6" s="34"/>
      <c r="C6" s="34"/>
      <c r="D6" s="34"/>
      <c r="E6" s="56"/>
      <c r="F6" s="56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</row>
    <row r="7" spans="1:33" s="47" customFormat="1" ht="15.75" customHeight="1">
      <c r="A7" s="40" t="s">
        <v>1</v>
      </c>
      <c r="B7" s="41">
        <v>475</v>
      </c>
      <c r="C7" s="41">
        <v>486</v>
      </c>
      <c r="D7" s="41">
        <v>530</v>
      </c>
      <c r="E7" s="43">
        <f t="shared" ref="E7:F17" si="0">IFERROR((C7-B7)*100/B7,"Div by 0")</f>
        <v>2.3157894736842106</v>
      </c>
      <c r="F7" s="43">
        <f t="shared" si="0"/>
        <v>9.0534979423868318</v>
      </c>
      <c r="G7" s="44" t="s">
        <v>119</v>
      </c>
      <c r="H7" s="45" t="str">
        <f>IF(E7="Div by 0","N/A",IF(G7="N/A","N/A",IF(AND((ABS(E7)&gt;ABS(VALUE(MID(G7,1,2)))),(B7&gt;=10)),"No",IF(AND((ABS(E7)&gt;ABS(VALUE(MID(G7,1,2)))),(C7&gt;=10)),"No","Yes"))))</f>
        <v>Yes</v>
      </c>
      <c r="I7" s="45" t="str">
        <f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</row>
    <row r="8" spans="1:33" s="47" customFormat="1" ht="15.75" customHeight="1">
      <c r="A8" s="40" t="s">
        <v>68</v>
      </c>
      <c r="B8" s="50">
        <v>48.210999999999999</v>
      </c>
      <c r="C8" s="50">
        <v>47.530999999999999</v>
      </c>
      <c r="D8" s="50">
        <v>48.113207547000002</v>
      </c>
      <c r="E8" s="43">
        <f t="shared" si="0"/>
        <v>-1.41046649104976</v>
      </c>
      <c r="F8" s="43">
        <f t="shared" si="0"/>
        <v>1.2249006900759567</v>
      </c>
      <c r="G8" s="44" t="s">
        <v>120</v>
      </c>
      <c r="H8" s="45" t="str">
        <f t="shared" ref="H8:H17" si="1">IF(E8="Div by 0","N/A",IF(G8="N/A","N/A",IF(AND((ABS(E8)&gt;ABS(VALUE(MID(G8,1,2)))),(B8&gt;=10)),"No",IF(AND((ABS(E8)&gt;ABS(VALUE(MID(G8,1,2)))),(C8&gt;=10)),"No","Yes"))))</f>
        <v>N/A</v>
      </c>
      <c r="I8" s="45" t="str">
        <f t="shared" ref="I8:I17" si="2">IF(F8="Div by 0","N/A",IF(G8="N/A","N/A",IF(AND((ABS(F8)&gt;ABS(VALUE(MID(G8,1,2)))),(C8&gt;=10)),"No",IF(AND((ABS(F8)&gt;ABS(VALUE(MID(G8,1,2)))),(D8&gt;=10)),"No","Yes"))))</f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</row>
    <row r="9" spans="1:33" s="47" customFormat="1" ht="15.75" customHeight="1">
      <c r="A9" s="40" t="s">
        <v>69</v>
      </c>
      <c r="B9" s="50">
        <v>51.789000000000001</v>
      </c>
      <c r="C9" s="50">
        <v>52.469000000000001</v>
      </c>
      <c r="D9" s="50">
        <v>51.886792452999998</v>
      </c>
      <c r="E9" s="43">
        <f t="shared" si="0"/>
        <v>1.3130201394118437</v>
      </c>
      <c r="F9" s="43">
        <f t="shared" si="0"/>
        <v>-1.1096219615392002</v>
      </c>
      <c r="G9" s="44" t="s">
        <v>120</v>
      </c>
      <c r="H9" s="45" t="str">
        <f t="shared" si="1"/>
        <v>N/A</v>
      </c>
      <c r="I9" s="45" t="str">
        <f t="shared" si="2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</row>
    <row r="10" spans="1:33" s="47" customFormat="1" ht="15.75" customHeight="1">
      <c r="A10" s="40" t="s">
        <v>70</v>
      </c>
      <c r="B10" s="50">
        <v>4.4210000000000003</v>
      </c>
      <c r="C10" s="50">
        <v>4.3209999999999997</v>
      </c>
      <c r="D10" s="50">
        <v>3.0188679244999999</v>
      </c>
      <c r="E10" s="43">
        <f t="shared" si="0"/>
        <v>-2.2619316896629842</v>
      </c>
      <c r="F10" s="43">
        <f t="shared" si="0"/>
        <v>-30.134970504512843</v>
      </c>
      <c r="G10" s="44" t="s">
        <v>120</v>
      </c>
      <c r="H10" s="45" t="str">
        <f t="shared" si="1"/>
        <v>N/A</v>
      </c>
      <c r="I10" s="45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</row>
    <row r="11" spans="1:33" s="47" customFormat="1" ht="15.75" customHeight="1">
      <c r="A11" s="40" t="s">
        <v>5</v>
      </c>
      <c r="B11" s="50">
        <v>40.420999999999999</v>
      </c>
      <c r="C11" s="50">
        <v>39.299999999999997</v>
      </c>
      <c r="D11" s="50">
        <v>39.622641508999997</v>
      </c>
      <c r="E11" s="43">
        <f t="shared" si="0"/>
        <v>-2.7733109027485767</v>
      </c>
      <c r="F11" s="43">
        <f t="shared" si="0"/>
        <v>0.82097076081425024</v>
      </c>
      <c r="G11" s="44" t="s">
        <v>120</v>
      </c>
      <c r="H11" s="45" t="str">
        <f t="shared" si="1"/>
        <v>N/A</v>
      </c>
      <c r="I11" s="45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</row>
    <row r="12" spans="1:33" s="47" customFormat="1" ht="15.75" customHeight="1">
      <c r="A12" s="40" t="s">
        <v>6</v>
      </c>
      <c r="B12" s="50">
        <v>2.5259999999999998</v>
      </c>
      <c r="C12" s="50">
        <v>2.4689999999999999</v>
      </c>
      <c r="D12" s="50">
        <v>2.0754716980999999</v>
      </c>
      <c r="E12" s="43">
        <f t="shared" si="0"/>
        <v>-2.2565320665083113</v>
      </c>
      <c r="F12" s="43">
        <f t="shared" si="0"/>
        <v>-15.93877285945727</v>
      </c>
      <c r="G12" s="44" t="s">
        <v>120</v>
      </c>
      <c r="H12" s="45" t="str">
        <f t="shared" si="1"/>
        <v>N/A</v>
      </c>
      <c r="I12" s="45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</row>
    <row r="13" spans="1:33" s="47" customFormat="1" ht="15.75" customHeight="1">
      <c r="A13" s="40" t="s">
        <v>7</v>
      </c>
      <c r="B13" s="50">
        <v>98.105000000000004</v>
      </c>
      <c r="C13" s="50">
        <v>98.147999999999996</v>
      </c>
      <c r="D13" s="50">
        <v>98.301886792000005</v>
      </c>
      <c r="E13" s="43">
        <f t="shared" si="0"/>
        <v>4.3830589674320526E-2</v>
      </c>
      <c r="F13" s="43">
        <f t="shared" si="0"/>
        <v>0.15679055304235304</v>
      </c>
      <c r="G13" s="44" t="s">
        <v>119</v>
      </c>
      <c r="H13" s="45" t="str">
        <f t="shared" si="1"/>
        <v>Yes</v>
      </c>
      <c r="I13" s="45" t="str">
        <f t="shared" si="2"/>
        <v>Yes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</row>
    <row r="14" spans="1:33" s="47" customFormat="1" ht="15.75" customHeight="1">
      <c r="A14" s="40" t="s">
        <v>8</v>
      </c>
      <c r="B14" s="50">
        <v>98.105000000000004</v>
      </c>
      <c r="C14" s="50">
        <v>98.147999999999996</v>
      </c>
      <c r="D14" s="50">
        <v>98.301886792000005</v>
      </c>
      <c r="E14" s="43">
        <f t="shared" si="0"/>
        <v>4.3830589674320526E-2</v>
      </c>
      <c r="F14" s="43">
        <f t="shared" si="0"/>
        <v>0.15679055304235304</v>
      </c>
      <c r="G14" s="44" t="s">
        <v>119</v>
      </c>
      <c r="H14" s="45" t="str">
        <f t="shared" si="1"/>
        <v>Yes</v>
      </c>
      <c r="I14" s="45" t="str">
        <f t="shared" si="2"/>
        <v>Yes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</row>
    <row r="15" spans="1:33" s="47" customFormat="1" ht="15.75" customHeight="1">
      <c r="A15" s="51" t="s">
        <v>107</v>
      </c>
      <c r="B15" s="48">
        <v>0</v>
      </c>
      <c r="C15" s="50">
        <v>0</v>
      </c>
      <c r="D15" s="50">
        <v>0</v>
      </c>
      <c r="E15" s="43" t="str">
        <f t="shared" si="0"/>
        <v>Div by 0</v>
      </c>
      <c r="F15" s="43" t="str">
        <f t="shared" si="0"/>
        <v>Div by 0</v>
      </c>
      <c r="G15" s="44" t="s">
        <v>120</v>
      </c>
      <c r="H15" s="45" t="str">
        <f t="shared" si="1"/>
        <v>N/A</v>
      </c>
      <c r="I15" s="45" t="str">
        <f t="shared" si="2"/>
        <v>N/A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</row>
    <row r="16" spans="1:33" s="53" customFormat="1" ht="15.75" customHeight="1">
      <c r="A16" s="51" t="s">
        <v>99</v>
      </c>
      <c r="B16" s="52">
        <v>945.73699999999997</v>
      </c>
      <c r="C16" s="50">
        <v>967.28</v>
      </c>
      <c r="D16" s="50">
        <v>850.93773584999997</v>
      </c>
      <c r="E16" s="43">
        <f t="shared" si="0"/>
        <v>2.2779060140398446</v>
      </c>
      <c r="F16" s="43">
        <f t="shared" si="0"/>
        <v>-12.027775220205113</v>
      </c>
      <c r="G16" s="44" t="s">
        <v>119</v>
      </c>
      <c r="H16" s="45" t="str">
        <f t="shared" si="1"/>
        <v>Yes</v>
      </c>
      <c r="I16" s="45" t="str">
        <f t="shared" si="2"/>
        <v>Yes</v>
      </c>
    </row>
    <row r="17" spans="1:33" s="54" customFormat="1" ht="15.75" customHeight="1">
      <c r="A17" s="40" t="s">
        <v>100</v>
      </c>
      <c r="B17" s="48">
        <v>120.145</v>
      </c>
      <c r="C17" s="50">
        <v>121.04300000000001</v>
      </c>
      <c r="D17" s="50">
        <v>116.94150943</v>
      </c>
      <c r="E17" s="43">
        <f t="shared" si="0"/>
        <v>0.74743018852221099</v>
      </c>
      <c r="F17" s="43">
        <f t="shared" si="0"/>
        <v>-3.3884574655287869</v>
      </c>
      <c r="G17" s="44" t="s">
        <v>119</v>
      </c>
      <c r="H17" s="45" t="str">
        <f t="shared" si="1"/>
        <v>Yes</v>
      </c>
      <c r="I17" s="45" t="str">
        <f t="shared" si="2"/>
        <v>Yes</v>
      </c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</row>
    <row r="18" spans="1:33" s="59" customFormat="1" ht="15.75" customHeight="1">
      <c r="A18" s="60" t="s">
        <v>9</v>
      </c>
      <c r="B18" s="56" t="s">
        <v>130</v>
      </c>
      <c r="C18" s="56" t="s">
        <v>95</v>
      </c>
      <c r="D18" s="56"/>
      <c r="E18" s="56"/>
      <c r="F18" s="56"/>
      <c r="G18" s="57"/>
      <c r="H18" s="58"/>
      <c r="I18" s="58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</row>
    <row r="19" spans="1:33" s="47" customFormat="1" ht="15.75" customHeight="1">
      <c r="A19" s="40" t="s">
        <v>10</v>
      </c>
      <c r="B19" s="41">
        <v>466</v>
      </c>
      <c r="C19" s="41">
        <v>477</v>
      </c>
      <c r="D19" s="41">
        <v>521</v>
      </c>
      <c r="E19" s="43">
        <f t="shared" ref="E19:F22" si="3">IFERROR((C19-B19)*100/B19,"Div by 0")</f>
        <v>2.3605150214592276</v>
      </c>
      <c r="F19" s="43">
        <f t="shared" si="3"/>
        <v>9.2243186582809216</v>
      </c>
      <c r="G19" s="44" t="s">
        <v>119</v>
      </c>
      <c r="H19" s="45" t="str">
        <f>IF(E19="Div by 0","N/A",IF(G19="N/A","N/A",IF(AND((ABS(E19)&gt;ABS(VALUE(MID(G19,1,2)))),(B19&gt;=10)),"No",IF(AND((ABS(E19)&gt;ABS(VALUE(MID(G19,1,2)))),(C19&gt;=10)),"No","Yes"))))</f>
        <v>Yes</v>
      </c>
      <c r="I19" s="45" t="str">
        <f t="shared" ref="I19:I22" si="4">IF(F19="Div by 0","N/A",IF(G19="N/A","N/A",IF(AND((ABS(F19)&gt;ABS(VALUE(MID(G19,1,2)))),(C19&gt;=10)),"No",IF(AND((ABS(F19)&gt;ABS(VALUE(MID(G19,1,2)))),(D19&gt;=10)),"No","Yes"))))</f>
        <v>Yes</v>
      </c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</row>
    <row r="20" spans="1:33" s="47" customFormat="1" ht="15.75" customHeight="1">
      <c r="A20" s="40" t="s">
        <v>11</v>
      </c>
      <c r="B20" s="50">
        <v>99.570999999999998</v>
      </c>
      <c r="C20" s="50">
        <v>99.79</v>
      </c>
      <c r="D20" s="50">
        <v>99.808061420000001</v>
      </c>
      <c r="E20" s="43">
        <f t="shared" si="3"/>
        <v>0.2199435578632416</v>
      </c>
      <c r="F20" s="43">
        <f t="shared" si="3"/>
        <v>1.809942880047611E-2</v>
      </c>
      <c r="G20" s="44" t="s">
        <v>119</v>
      </c>
      <c r="H20" s="45" t="str">
        <f t="shared" ref="H20:H22" si="5">IF(E20="Div by 0","N/A",IF(G20="N/A","N/A",IF(AND((ABS(E20)&gt;ABS(VALUE(MID(G20,1,2)))),(B20&gt;=10)),"No",IF(AND((ABS(E20)&gt;ABS(VALUE(MID(G20,1,2)))),(C20&gt;=10)),"No","Yes"))))</f>
        <v>Yes</v>
      </c>
      <c r="I20" s="45" t="str">
        <f t="shared" si="4"/>
        <v>Yes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</row>
    <row r="21" spans="1:33" s="47" customFormat="1" ht="15.75" customHeight="1">
      <c r="A21" s="40" t="s">
        <v>12</v>
      </c>
      <c r="B21" s="50">
        <v>0.42899999999999999</v>
      </c>
      <c r="C21" s="50">
        <v>0.21</v>
      </c>
      <c r="D21" s="50">
        <v>0.1919385797</v>
      </c>
      <c r="E21" s="43">
        <f t="shared" si="3"/>
        <v>-51.048951048951047</v>
      </c>
      <c r="F21" s="43">
        <f t="shared" si="3"/>
        <v>-8.6006763333333307</v>
      </c>
      <c r="G21" s="44" t="s">
        <v>119</v>
      </c>
      <c r="H21" s="45" t="str">
        <f t="shared" si="5"/>
        <v>Yes</v>
      </c>
      <c r="I21" s="45" t="str">
        <f t="shared" si="4"/>
        <v>Yes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</row>
    <row r="22" spans="1:33" s="47" customFormat="1" ht="15.75" customHeight="1">
      <c r="A22" s="40" t="s">
        <v>13</v>
      </c>
      <c r="B22" s="50">
        <v>0</v>
      </c>
      <c r="C22" s="50">
        <v>0</v>
      </c>
      <c r="D22" s="50">
        <v>0</v>
      </c>
      <c r="E22" s="43" t="str">
        <f t="shared" si="3"/>
        <v>Div by 0</v>
      </c>
      <c r="F22" s="43" t="str">
        <f t="shared" si="3"/>
        <v>Div by 0</v>
      </c>
      <c r="G22" s="44" t="s">
        <v>120</v>
      </c>
      <c r="H22" s="45" t="str">
        <f t="shared" si="5"/>
        <v>N/A</v>
      </c>
      <c r="I22" s="45" t="str">
        <f t="shared" si="4"/>
        <v>N/A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</row>
    <row r="23" spans="1:33" s="59" customFormat="1" ht="15.75" customHeight="1">
      <c r="A23" s="60" t="s">
        <v>14</v>
      </c>
      <c r="B23" s="56" t="s">
        <v>130</v>
      </c>
      <c r="C23" s="56" t="s">
        <v>95</v>
      </c>
      <c r="D23" s="56"/>
      <c r="E23" s="56"/>
      <c r="F23" s="56"/>
      <c r="G23" s="57"/>
      <c r="H23" s="58"/>
      <c r="I23" s="58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</row>
    <row r="24" spans="1:33" s="47" customFormat="1" ht="15.75" customHeight="1">
      <c r="A24" s="40" t="s">
        <v>15</v>
      </c>
      <c r="B24" s="41">
        <v>466</v>
      </c>
      <c r="C24" s="41">
        <v>477</v>
      </c>
      <c r="D24" s="41">
        <v>521</v>
      </c>
      <c r="E24" s="43">
        <f t="shared" ref="E24:F44" si="6">IFERROR((C24-B24)*100/B24,"Div by 0")</f>
        <v>2.3605150214592276</v>
      </c>
      <c r="F24" s="43">
        <f t="shared" si="6"/>
        <v>9.2243186582809216</v>
      </c>
      <c r="G24" s="44" t="s">
        <v>119</v>
      </c>
      <c r="H24" s="45" t="str">
        <f>IF(E24="Div by 0","N/A",IF(G24="N/A","N/A",IF(AND((ABS(E24)&gt;ABS(VALUE(MID(G24,1,2)))),(B24&gt;=10)),"No",IF(AND((ABS(E24)&gt;ABS(VALUE(MID(G24,1,2)))),(C24&gt;=10)),"No","Yes"))))</f>
        <v>Yes</v>
      </c>
      <c r="I24" s="45" t="str">
        <f t="shared" ref="I24:I44" si="7">IF(F24="Div by 0","N/A",IF(G24="N/A","N/A",IF(AND((ABS(F24)&gt;ABS(VALUE(MID(G24,1,2)))),(C24&gt;=10)),"No",IF(AND((ABS(F24)&gt;ABS(VALUE(MID(G24,1,2)))),(D24&gt;=10)),"No","Yes"))))</f>
        <v>Yes</v>
      </c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</row>
    <row r="25" spans="1:33" s="47" customFormat="1" ht="15.75" customHeight="1">
      <c r="A25" s="40" t="s">
        <v>16</v>
      </c>
      <c r="B25" s="50">
        <v>99.570999999999998</v>
      </c>
      <c r="C25" s="50">
        <v>99.79</v>
      </c>
      <c r="D25" s="50">
        <v>99.808061420000001</v>
      </c>
      <c r="E25" s="43">
        <f t="shared" si="6"/>
        <v>0.2199435578632416</v>
      </c>
      <c r="F25" s="43">
        <f t="shared" si="6"/>
        <v>1.809942880047611E-2</v>
      </c>
      <c r="G25" s="44" t="s">
        <v>119</v>
      </c>
      <c r="H25" s="45" t="str">
        <f t="shared" ref="H25:H44" si="8">IF(E25="Div by 0","N/A",IF(G25="N/A","N/A",IF(AND((ABS(E25)&gt;ABS(VALUE(MID(G25,1,2)))),(B25&gt;=10)),"No",IF(AND((ABS(E25)&gt;ABS(VALUE(MID(G25,1,2)))),(C25&gt;=10)),"No","Yes"))))</f>
        <v>Yes</v>
      </c>
      <c r="I25" s="45" t="str">
        <f t="shared" si="7"/>
        <v>Yes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</row>
    <row r="26" spans="1:33" s="47" customFormat="1" ht="15.75" customHeight="1">
      <c r="A26" s="40" t="s">
        <v>17</v>
      </c>
      <c r="B26" s="50">
        <v>0.42899999999999999</v>
      </c>
      <c r="C26" s="50">
        <v>0.21</v>
      </c>
      <c r="D26" s="50">
        <v>0.1919385797</v>
      </c>
      <c r="E26" s="43">
        <f t="shared" si="6"/>
        <v>-51.048951048951047</v>
      </c>
      <c r="F26" s="43">
        <f t="shared" si="6"/>
        <v>-8.6006763333333307</v>
      </c>
      <c r="G26" s="44" t="s">
        <v>119</v>
      </c>
      <c r="H26" s="45" t="str">
        <f t="shared" si="8"/>
        <v>Yes</v>
      </c>
      <c r="I26" s="45" t="str">
        <f t="shared" si="7"/>
        <v>Yes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</row>
    <row r="27" spans="1:33" s="47" customFormat="1" ht="15.75" customHeight="1">
      <c r="A27" s="40" t="s">
        <v>18</v>
      </c>
      <c r="B27" s="50">
        <v>0</v>
      </c>
      <c r="C27" s="50">
        <v>0</v>
      </c>
      <c r="D27" s="50">
        <v>0</v>
      </c>
      <c r="E27" s="43" t="str">
        <f t="shared" si="6"/>
        <v>Div by 0</v>
      </c>
      <c r="F27" s="43" t="str">
        <f t="shared" si="6"/>
        <v>Div by 0</v>
      </c>
      <c r="G27" s="44" t="s">
        <v>119</v>
      </c>
      <c r="H27" s="45" t="str">
        <f t="shared" si="8"/>
        <v>N/A</v>
      </c>
      <c r="I27" s="45" t="str">
        <f t="shared" si="7"/>
        <v>N/A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</row>
    <row r="28" spans="1:33" s="47" customFormat="1" ht="15.75" customHeight="1">
      <c r="A28" s="40" t="s">
        <v>19</v>
      </c>
      <c r="B28" s="50">
        <v>0</v>
      </c>
      <c r="C28" s="50">
        <v>0</v>
      </c>
      <c r="D28" s="50">
        <v>0</v>
      </c>
      <c r="E28" s="43" t="str">
        <f t="shared" si="6"/>
        <v>Div by 0</v>
      </c>
      <c r="F28" s="43" t="str">
        <f t="shared" si="6"/>
        <v>Div by 0</v>
      </c>
      <c r="G28" s="44" t="s">
        <v>119</v>
      </c>
      <c r="H28" s="45" t="str">
        <f t="shared" si="8"/>
        <v>N/A</v>
      </c>
      <c r="I28" s="45" t="str">
        <f t="shared" si="7"/>
        <v>N/A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</row>
    <row r="29" spans="1:33" s="47" customFormat="1" ht="15.75" customHeight="1">
      <c r="A29" s="40" t="s">
        <v>20</v>
      </c>
      <c r="B29" s="50">
        <v>0</v>
      </c>
      <c r="C29" s="50">
        <v>0</v>
      </c>
      <c r="D29" s="50">
        <v>0</v>
      </c>
      <c r="E29" s="43" t="str">
        <f t="shared" si="6"/>
        <v>Div by 0</v>
      </c>
      <c r="F29" s="43" t="str">
        <f t="shared" si="6"/>
        <v>Div by 0</v>
      </c>
      <c r="G29" s="44" t="s">
        <v>119</v>
      </c>
      <c r="H29" s="45" t="str">
        <f t="shared" si="8"/>
        <v>N/A</v>
      </c>
      <c r="I29" s="45" t="str">
        <f t="shared" si="7"/>
        <v>N/A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</row>
    <row r="30" spans="1:33" s="47" customFormat="1" ht="15.75" customHeight="1">
      <c r="A30" s="40" t="s">
        <v>21</v>
      </c>
      <c r="B30" s="50">
        <v>0</v>
      </c>
      <c r="C30" s="50">
        <v>0</v>
      </c>
      <c r="D30" s="50">
        <v>0</v>
      </c>
      <c r="E30" s="43" t="str">
        <f t="shared" si="6"/>
        <v>Div by 0</v>
      </c>
      <c r="F30" s="43" t="str">
        <f t="shared" si="6"/>
        <v>Div by 0</v>
      </c>
      <c r="G30" s="44" t="s">
        <v>119</v>
      </c>
      <c r="H30" s="45" t="str">
        <f t="shared" si="8"/>
        <v>N/A</v>
      </c>
      <c r="I30" s="45" t="str">
        <f t="shared" si="7"/>
        <v>N/A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</row>
    <row r="31" spans="1:33" s="47" customFormat="1" ht="15.75" customHeight="1">
      <c r="A31" s="40" t="s">
        <v>22</v>
      </c>
      <c r="B31" s="50">
        <v>0</v>
      </c>
      <c r="C31" s="50">
        <v>0</v>
      </c>
      <c r="D31" s="50">
        <v>0</v>
      </c>
      <c r="E31" s="43" t="str">
        <f t="shared" si="6"/>
        <v>Div by 0</v>
      </c>
      <c r="F31" s="43" t="str">
        <f t="shared" si="6"/>
        <v>Div by 0</v>
      </c>
      <c r="G31" s="44" t="s">
        <v>119</v>
      </c>
      <c r="H31" s="45" t="str">
        <f t="shared" si="8"/>
        <v>N/A</v>
      </c>
      <c r="I31" s="45" t="str">
        <f t="shared" si="7"/>
        <v>N/A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</row>
    <row r="32" spans="1:33" s="47" customFormat="1" ht="15.75" customHeight="1">
      <c r="A32" s="40" t="s">
        <v>23</v>
      </c>
      <c r="B32" s="50">
        <v>0</v>
      </c>
      <c r="C32" s="50">
        <v>0</v>
      </c>
      <c r="D32" s="50">
        <v>0</v>
      </c>
      <c r="E32" s="43" t="str">
        <f t="shared" si="6"/>
        <v>Div by 0</v>
      </c>
      <c r="F32" s="43" t="str">
        <f t="shared" si="6"/>
        <v>Div by 0</v>
      </c>
      <c r="G32" s="44" t="s">
        <v>119</v>
      </c>
      <c r="H32" s="45" t="str">
        <f t="shared" si="8"/>
        <v>N/A</v>
      </c>
      <c r="I32" s="45" t="str">
        <f t="shared" si="7"/>
        <v>N/A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</row>
    <row r="33" spans="1:33" s="47" customFormat="1" ht="15.75" customHeight="1">
      <c r="A33" s="40" t="s">
        <v>24</v>
      </c>
      <c r="B33" s="50">
        <v>0</v>
      </c>
      <c r="C33" s="50">
        <v>0</v>
      </c>
      <c r="D33" s="50">
        <v>0</v>
      </c>
      <c r="E33" s="43" t="str">
        <f t="shared" si="6"/>
        <v>Div by 0</v>
      </c>
      <c r="F33" s="43" t="str">
        <f t="shared" si="6"/>
        <v>Div by 0</v>
      </c>
      <c r="G33" s="44" t="s">
        <v>119</v>
      </c>
      <c r="H33" s="45" t="str">
        <f t="shared" si="8"/>
        <v>N/A</v>
      </c>
      <c r="I33" s="45" t="str">
        <f t="shared" si="7"/>
        <v>N/A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</row>
    <row r="34" spans="1:33" s="47" customFormat="1" ht="15.75" customHeight="1">
      <c r="A34" s="40" t="s">
        <v>25</v>
      </c>
      <c r="B34" s="50">
        <v>0</v>
      </c>
      <c r="C34" s="50">
        <v>0</v>
      </c>
      <c r="D34" s="50">
        <v>0</v>
      </c>
      <c r="E34" s="43" t="str">
        <f t="shared" si="6"/>
        <v>Div by 0</v>
      </c>
      <c r="F34" s="43" t="str">
        <f t="shared" si="6"/>
        <v>Div by 0</v>
      </c>
      <c r="G34" s="44" t="s">
        <v>119</v>
      </c>
      <c r="H34" s="45" t="str">
        <f t="shared" si="8"/>
        <v>N/A</v>
      </c>
      <c r="I34" s="45" t="str">
        <f t="shared" si="7"/>
        <v>N/A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</row>
    <row r="35" spans="1:33" s="47" customFormat="1" ht="15.75" customHeight="1">
      <c r="A35" s="40" t="s">
        <v>26</v>
      </c>
      <c r="B35" s="50">
        <v>0</v>
      </c>
      <c r="C35" s="50">
        <v>0</v>
      </c>
      <c r="D35" s="50">
        <v>0</v>
      </c>
      <c r="E35" s="43" t="str">
        <f t="shared" si="6"/>
        <v>Div by 0</v>
      </c>
      <c r="F35" s="43" t="str">
        <f t="shared" si="6"/>
        <v>Div by 0</v>
      </c>
      <c r="G35" s="44" t="s">
        <v>119</v>
      </c>
      <c r="H35" s="45" t="str">
        <f t="shared" si="8"/>
        <v>N/A</v>
      </c>
      <c r="I35" s="45" t="str">
        <f t="shared" si="7"/>
        <v>N/A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</row>
    <row r="36" spans="1:33" s="47" customFormat="1" ht="15.75" customHeight="1">
      <c r="A36" s="40" t="s">
        <v>27</v>
      </c>
      <c r="B36" s="50">
        <v>100</v>
      </c>
      <c r="C36" s="50">
        <v>100</v>
      </c>
      <c r="D36" s="50">
        <v>100</v>
      </c>
      <c r="E36" s="43">
        <f t="shared" si="6"/>
        <v>0</v>
      </c>
      <c r="F36" s="43">
        <f t="shared" si="6"/>
        <v>0</v>
      </c>
      <c r="G36" s="44" t="s">
        <v>119</v>
      </c>
      <c r="H36" s="45" t="str">
        <f t="shared" si="8"/>
        <v>Yes</v>
      </c>
      <c r="I36" s="45" t="str">
        <f t="shared" si="7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</row>
    <row r="37" spans="1:33" s="47" customFormat="1" ht="15.75" customHeight="1">
      <c r="A37" s="40" t="s">
        <v>28</v>
      </c>
      <c r="B37" s="50">
        <v>100</v>
      </c>
      <c r="C37" s="50">
        <v>100</v>
      </c>
      <c r="D37" s="50">
        <v>100</v>
      </c>
      <c r="E37" s="43">
        <f t="shared" si="6"/>
        <v>0</v>
      </c>
      <c r="F37" s="43">
        <f t="shared" si="6"/>
        <v>0</v>
      </c>
      <c r="G37" s="44" t="s">
        <v>119</v>
      </c>
      <c r="H37" s="45" t="str">
        <f t="shared" si="8"/>
        <v>Yes</v>
      </c>
      <c r="I37" s="45" t="str">
        <f t="shared" si="7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</row>
    <row r="38" spans="1:33" s="47" customFormat="1" ht="15.75" customHeight="1">
      <c r="A38" s="40" t="s">
        <v>29</v>
      </c>
      <c r="B38" s="50">
        <v>100</v>
      </c>
      <c r="C38" s="50">
        <v>100</v>
      </c>
      <c r="D38" s="50">
        <v>100</v>
      </c>
      <c r="E38" s="43">
        <f t="shared" si="6"/>
        <v>0</v>
      </c>
      <c r="F38" s="43">
        <f t="shared" si="6"/>
        <v>0</v>
      </c>
      <c r="G38" s="44" t="s">
        <v>119</v>
      </c>
      <c r="H38" s="45" t="str">
        <f t="shared" si="8"/>
        <v>Yes</v>
      </c>
      <c r="I38" s="45" t="str">
        <f t="shared" si="7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</row>
    <row r="39" spans="1:33" s="47" customFormat="1" ht="15.75" customHeight="1">
      <c r="A39" s="40" t="s">
        <v>30</v>
      </c>
      <c r="B39" s="50">
        <v>100</v>
      </c>
      <c r="C39" s="50">
        <v>100</v>
      </c>
      <c r="D39" s="50">
        <v>100</v>
      </c>
      <c r="E39" s="43">
        <f t="shared" si="6"/>
        <v>0</v>
      </c>
      <c r="F39" s="43">
        <f t="shared" si="6"/>
        <v>0</v>
      </c>
      <c r="G39" s="44" t="s">
        <v>119</v>
      </c>
      <c r="H39" s="45" t="str">
        <f t="shared" si="8"/>
        <v>Yes</v>
      </c>
      <c r="I39" s="45" t="str">
        <f t="shared" si="7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</row>
    <row r="40" spans="1:33" s="47" customFormat="1" ht="15.75" customHeight="1">
      <c r="A40" s="40" t="s">
        <v>112</v>
      </c>
      <c r="B40" s="50">
        <v>98.069000000000003</v>
      </c>
      <c r="C40" s="50">
        <v>97.064999999999998</v>
      </c>
      <c r="D40" s="50">
        <v>97.888675624000001</v>
      </c>
      <c r="E40" s="43">
        <f t="shared" si="6"/>
        <v>-1.0237689789841895</v>
      </c>
      <c r="F40" s="43">
        <f t="shared" si="6"/>
        <v>0.84858149075362221</v>
      </c>
      <c r="G40" s="44" t="s">
        <v>119</v>
      </c>
      <c r="H40" s="45" t="str">
        <f t="shared" si="8"/>
        <v>Yes</v>
      </c>
      <c r="I40" s="45" t="str">
        <f t="shared" si="7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</row>
    <row r="41" spans="1:33" s="47" customFormat="1" ht="15.75" customHeight="1">
      <c r="A41" s="40" t="s">
        <v>32</v>
      </c>
      <c r="B41" s="50">
        <v>100</v>
      </c>
      <c r="C41" s="50">
        <v>100</v>
      </c>
      <c r="D41" s="50">
        <v>100</v>
      </c>
      <c r="E41" s="43">
        <f t="shared" si="6"/>
        <v>0</v>
      </c>
      <c r="F41" s="43">
        <f t="shared" si="6"/>
        <v>0</v>
      </c>
      <c r="G41" s="44" t="s">
        <v>119</v>
      </c>
      <c r="H41" s="45" t="str">
        <f t="shared" si="8"/>
        <v>Yes</v>
      </c>
      <c r="I41" s="45" t="str">
        <f t="shared" si="7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</row>
    <row r="42" spans="1:33" s="47" customFormat="1" ht="15.75" customHeight="1">
      <c r="A42" s="40" t="s">
        <v>33</v>
      </c>
      <c r="B42" s="50">
        <v>96.352000000000004</v>
      </c>
      <c r="C42" s="50">
        <v>97.064999999999998</v>
      </c>
      <c r="D42" s="50">
        <v>97.312859884999995</v>
      </c>
      <c r="E42" s="43">
        <f t="shared" si="6"/>
        <v>0.73999501826635028</v>
      </c>
      <c r="F42" s="43">
        <f t="shared" si="6"/>
        <v>0.25535454077164466</v>
      </c>
      <c r="G42" s="44" t="s">
        <v>119</v>
      </c>
      <c r="H42" s="45" t="str">
        <f t="shared" si="8"/>
        <v>Yes</v>
      </c>
      <c r="I42" s="45" t="str">
        <f t="shared" si="7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</row>
    <row r="43" spans="1:33" s="47" customFormat="1" ht="15.75" customHeight="1">
      <c r="A43" s="40" t="s">
        <v>34</v>
      </c>
      <c r="B43" s="50">
        <v>0</v>
      </c>
      <c r="C43" s="50">
        <v>0</v>
      </c>
      <c r="D43" s="50">
        <v>0</v>
      </c>
      <c r="E43" s="43" t="str">
        <f t="shared" si="6"/>
        <v>Div by 0</v>
      </c>
      <c r="F43" s="43" t="str">
        <f t="shared" si="6"/>
        <v>Div by 0</v>
      </c>
      <c r="G43" s="44" t="s">
        <v>119</v>
      </c>
      <c r="H43" s="45" t="str">
        <f t="shared" si="8"/>
        <v>N/A</v>
      </c>
      <c r="I43" s="45" t="str">
        <f t="shared" si="7"/>
        <v>N/A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</row>
    <row r="44" spans="1:33" s="47" customFormat="1" ht="15.75" customHeight="1">
      <c r="A44" s="40" t="s">
        <v>35</v>
      </c>
      <c r="B44" s="50">
        <v>100</v>
      </c>
      <c r="C44" s="50">
        <v>100</v>
      </c>
      <c r="D44" s="50">
        <v>100</v>
      </c>
      <c r="E44" s="43">
        <f t="shared" si="6"/>
        <v>0</v>
      </c>
      <c r="F44" s="43">
        <f t="shared" si="6"/>
        <v>0</v>
      </c>
      <c r="G44" s="44" t="s">
        <v>119</v>
      </c>
      <c r="H44" s="45" t="str">
        <f t="shared" si="8"/>
        <v>Yes</v>
      </c>
      <c r="I44" s="45" t="str">
        <f t="shared" si="7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</row>
    <row r="45" spans="1:33" s="39" customFormat="1" ht="15.75" customHeight="1">
      <c r="A45" s="60" t="s">
        <v>109</v>
      </c>
      <c r="B45" s="56" t="s">
        <v>130</v>
      </c>
      <c r="C45" s="56" t="s">
        <v>95</v>
      </c>
      <c r="D45" s="56"/>
      <c r="E45" s="77"/>
      <c r="F45" s="77"/>
      <c r="G45" s="57"/>
      <c r="H45" s="58"/>
      <c r="I45" s="5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  <c r="AF45" s="38"/>
      <c r="AG45" s="38"/>
    </row>
    <row r="46" spans="1:33" s="47" customFormat="1" ht="15.75" customHeight="1">
      <c r="A46" s="51" t="s">
        <v>108</v>
      </c>
      <c r="B46" s="41">
        <v>0</v>
      </c>
      <c r="C46" s="41">
        <v>0</v>
      </c>
      <c r="D46" s="41">
        <v>0</v>
      </c>
      <c r="E46" s="43" t="str">
        <f t="shared" ref="E46:F46" si="9">IFERROR((C46-B46)*100/B46,"Div by 0")</f>
        <v>Div by 0</v>
      </c>
      <c r="F46" s="43" t="str">
        <f t="shared" si="9"/>
        <v>Div by 0</v>
      </c>
      <c r="G46" s="44" t="s">
        <v>120</v>
      </c>
      <c r="H46" s="45" t="str">
        <f>IF(E46="Div by 0","N/A",IF(G46="N/A","N/A",IF(AND((ABS(E46)&gt;ABS(VALUE(MID(G46,1,2)))),(B46&gt;=10)),"No",IF(AND((ABS(E46)&gt;ABS(VALUE(MID(G46,1,2)))),(C46&gt;=10)),"No","Yes"))))</f>
        <v>N/A</v>
      </c>
      <c r="I46" s="45" t="str">
        <f>IF(F46="Div by 0","N/A",IF(G46="N/A","N/A",IF(AND((ABS(F46)&gt;ABS(VALUE(MID(G46,1,2)))),(C46&gt;=10)),"No",IF(AND((ABS(F46)&gt;ABS(VALUE(MID(G46,1,2)))),(D46&gt;=10)),"No","Yes"))))</f>
        <v>N/A</v>
      </c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</row>
    <row r="47" spans="1:33" s="39" customFormat="1" ht="15.75" customHeight="1">
      <c r="A47" s="60" t="s">
        <v>84</v>
      </c>
      <c r="B47" s="56" t="s">
        <v>130</v>
      </c>
      <c r="C47" s="56" t="s">
        <v>95</v>
      </c>
      <c r="D47" s="56"/>
      <c r="E47" s="77"/>
      <c r="F47" s="77"/>
      <c r="G47" s="57"/>
      <c r="H47" s="58"/>
      <c r="I47" s="5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</row>
    <row r="48" spans="1:33" s="47" customFormat="1" ht="15.75" customHeight="1">
      <c r="A48" s="40" t="s">
        <v>85</v>
      </c>
      <c r="B48" s="41">
        <v>449</v>
      </c>
      <c r="C48" s="41">
        <v>463</v>
      </c>
      <c r="D48" s="41">
        <v>507</v>
      </c>
      <c r="E48" s="43">
        <f t="shared" ref="E48:F80" si="10">IFERROR((C48-B48)*100/B48,"Div by 0")</f>
        <v>3.1180400890868598</v>
      </c>
      <c r="F48" s="43">
        <f t="shared" si="10"/>
        <v>9.5032397408207352</v>
      </c>
      <c r="G48" s="44" t="s">
        <v>119</v>
      </c>
      <c r="H48" s="45" t="str">
        <f>IF(E48="Div by 0","N/A",IF(G48="N/A","N/A",IF(AND((ABS(E48)&gt;ABS(VALUE(MID(G48,1,2)))),(B48&gt;=10)),"No",IF(AND((ABS(E48)&gt;ABS(VALUE(MID(G48,1,2)))),(C48&gt;=10)),"No","Yes"))))</f>
        <v>Yes</v>
      </c>
      <c r="I48" s="45" t="str">
        <f t="shared" ref="I48:I80" si="11">IF(F48="Div by 0","N/A",IF(G48="N/A","N/A",IF(AND((ABS(F48)&gt;ABS(VALUE(MID(G48,1,2)))),(C48&gt;=10)),"No",IF(AND((ABS(F48)&gt;ABS(VALUE(MID(G48,1,2)))),(D48&gt;=10)),"No","Yes"))))</f>
        <v>Yes</v>
      </c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</row>
    <row r="49" spans="1:33" s="47" customFormat="1" ht="15.75" customHeight="1">
      <c r="A49" s="40" t="s">
        <v>36</v>
      </c>
      <c r="B49" s="50">
        <v>0</v>
      </c>
      <c r="C49" s="50">
        <v>0.216</v>
      </c>
      <c r="D49" s="50">
        <v>0.19723865879999999</v>
      </c>
      <c r="E49" s="43" t="str">
        <f t="shared" si="10"/>
        <v>Div by 0</v>
      </c>
      <c r="F49" s="43">
        <f t="shared" si="10"/>
        <v>-8.6858061111111127</v>
      </c>
      <c r="G49" s="44" t="s">
        <v>119</v>
      </c>
      <c r="H49" s="45" t="str">
        <f t="shared" ref="H49:H80" si="12">IF(E49="Div by 0","N/A",IF(G49="N/A","N/A",IF(AND((ABS(E49)&gt;ABS(VALUE(MID(G49,1,2)))),(B49&gt;=10)),"No",IF(AND((ABS(E49)&gt;ABS(VALUE(MID(G49,1,2)))),(C49&gt;=10)),"No","Yes"))))</f>
        <v>N/A</v>
      </c>
      <c r="I49" s="45" t="str">
        <f t="shared" si="11"/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</row>
    <row r="50" spans="1:33" s="47" customFormat="1" ht="15.75" customHeight="1">
      <c r="A50" s="40" t="s">
        <v>37</v>
      </c>
      <c r="B50" s="80">
        <v>0</v>
      </c>
      <c r="C50" s="80">
        <v>0</v>
      </c>
      <c r="D50" s="80">
        <v>0</v>
      </c>
      <c r="E50" s="43" t="str">
        <f t="shared" si="10"/>
        <v>Div by 0</v>
      </c>
      <c r="F50" s="43" t="str">
        <f t="shared" si="10"/>
        <v>Div by 0</v>
      </c>
      <c r="G50" s="44" t="s">
        <v>119</v>
      </c>
      <c r="H50" s="45" t="str">
        <f t="shared" si="12"/>
        <v>N/A</v>
      </c>
      <c r="I50" s="45" t="str">
        <f t="shared" si="11"/>
        <v>N/A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</row>
    <row r="51" spans="1:33" s="47" customFormat="1" ht="15.75" customHeight="1">
      <c r="A51" s="40" t="s">
        <v>86</v>
      </c>
      <c r="B51" s="50">
        <v>0</v>
      </c>
      <c r="C51" s="50">
        <v>0.216</v>
      </c>
      <c r="D51" s="50">
        <v>0.19723865879999999</v>
      </c>
      <c r="E51" s="43" t="str">
        <f t="shared" si="10"/>
        <v>Div by 0</v>
      </c>
      <c r="F51" s="43">
        <f t="shared" si="10"/>
        <v>-8.6858061111111127</v>
      </c>
      <c r="G51" s="44" t="s">
        <v>119</v>
      </c>
      <c r="H51" s="45" t="str">
        <f t="shared" si="12"/>
        <v>N/A</v>
      </c>
      <c r="I51" s="45" t="str">
        <f t="shared" si="11"/>
        <v>Yes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  <c r="AG51" s="46"/>
    </row>
    <row r="52" spans="1:33" s="47" customFormat="1" ht="15.75" customHeight="1">
      <c r="A52" s="40" t="s">
        <v>38</v>
      </c>
      <c r="B52" s="50">
        <v>0</v>
      </c>
      <c r="C52" s="50">
        <v>0</v>
      </c>
      <c r="D52" s="50">
        <v>0</v>
      </c>
      <c r="E52" s="43" t="str">
        <f t="shared" si="10"/>
        <v>Div by 0</v>
      </c>
      <c r="F52" s="43" t="str">
        <f t="shared" si="10"/>
        <v>Div by 0</v>
      </c>
      <c r="G52" s="44" t="s">
        <v>119</v>
      </c>
      <c r="H52" s="45" t="str">
        <f t="shared" si="12"/>
        <v>N/A</v>
      </c>
      <c r="I52" s="45" t="str">
        <f t="shared" si="11"/>
        <v>N/A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</row>
    <row r="53" spans="1:33" s="47" customFormat="1" ht="15.75" customHeight="1">
      <c r="A53" s="40" t="s">
        <v>39</v>
      </c>
      <c r="B53" s="50">
        <v>0</v>
      </c>
      <c r="C53" s="50">
        <v>0</v>
      </c>
      <c r="D53" s="50">
        <v>0</v>
      </c>
      <c r="E53" s="43" t="str">
        <f t="shared" si="10"/>
        <v>Div by 0</v>
      </c>
      <c r="F53" s="43" t="str">
        <f t="shared" si="10"/>
        <v>Div by 0</v>
      </c>
      <c r="G53" s="44" t="s">
        <v>119</v>
      </c>
      <c r="H53" s="45" t="str">
        <f t="shared" si="12"/>
        <v>N/A</v>
      </c>
      <c r="I53" s="45" t="str">
        <f t="shared" si="11"/>
        <v>N/A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  <c r="AG53" s="46"/>
    </row>
    <row r="54" spans="1:33" s="47" customFormat="1" ht="15.75" customHeight="1">
      <c r="A54" s="40" t="s">
        <v>40</v>
      </c>
      <c r="B54" s="50">
        <v>0</v>
      </c>
      <c r="C54" s="50">
        <v>0</v>
      </c>
      <c r="D54" s="50">
        <v>0</v>
      </c>
      <c r="E54" s="43" t="str">
        <f t="shared" si="10"/>
        <v>Div by 0</v>
      </c>
      <c r="F54" s="43" t="str">
        <f t="shared" si="10"/>
        <v>Div by 0</v>
      </c>
      <c r="G54" s="44" t="s">
        <v>119</v>
      </c>
      <c r="H54" s="45" t="str">
        <f t="shared" si="12"/>
        <v>N/A</v>
      </c>
      <c r="I54" s="45" t="str">
        <f t="shared" si="11"/>
        <v>N/A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  <c r="AG54" s="46"/>
    </row>
    <row r="55" spans="1:33" s="47" customFormat="1" ht="15.75" customHeight="1">
      <c r="A55" s="40" t="s">
        <v>41</v>
      </c>
      <c r="B55" s="50">
        <v>0</v>
      </c>
      <c r="C55" s="50">
        <v>0</v>
      </c>
      <c r="D55" s="50">
        <v>0</v>
      </c>
      <c r="E55" s="43" t="str">
        <f t="shared" si="10"/>
        <v>Div by 0</v>
      </c>
      <c r="F55" s="43" t="str">
        <f t="shared" si="10"/>
        <v>Div by 0</v>
      </c>
      <c r="G55" s="44" t="s">
        <v>119</v>
      </c>
      <c r="H55" s="45" t="str">
        <f t="shared" si="12"/>
        <v>N/A</v>
      </c>
      <c r="I55" s="45" t="str">
        <f t="shared" si="11"/>
        <v>N/A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  <c r="AG55" s="46"/>
    </row>
    <row r="56" spans="1:33" s="47" customFormat="1" ht="15.75" customHeight="1">
      <c r="A56" s="40" t="s">
        <v>42</v>
      </c>
      <c r="B56" s="50">
        <v>0</v>
      </c>
      <c r="C56" s="50">
        <v>0</v>
      </c>
      <c r="D56" s="50">
        <v>0</v>
      </c>
      <c r="E56" s="43" t="str">
        <f t="shared" si="10"/>
        <v>Div by 0</v>
      </c>
      <c r="F56" s="43" t="str">
        <f t="shared" si="10"/>
        <v>Div by 0</v>
      </c>
      <c r="G56" s="44" t="s">
        <v>119</v>
      </c>
      <c r="H56" s="45" t="str">
        <f t="shared" si="12"/>
        <v>N/A</v>
      </c>
      <c r="I56" s="45" t="str">
        <f t="shared" si="11"/>
        <v>N/A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  <c r="AG56" s="46"/>
    </row>
    <row r="57" spans="1:33" s="47" customFormat="1" ht="15.75" customHeight="1">
      <c r="A57" s="40" t="s">
        <v>43</v>
      </c>
      <c r="B57" s="50">
        <v>0</v>
      </c>
      <c r="C57" s="50">
        <v>0</v>
      </c>
      <c r="D57" s="50">
        <v>0</v>
      </c>
      <c r="E57" s="43" t="str">
        <f t="shared" si="10"/>
        <v>Div by 0</v>
      </c>
      <c r="F57" s="43" t="str">
        <f t="shared" si="10"/>
        <v>Div by 0</v>
      </c>
      <c r="G57" s="44" t="s">
        <v>119</v>
      </c>
      <c r="H57" s="45" t="str">
        <f t="shared" si="12"/>
        <v>N/A</v>
      </c>
      <c r="I57" s="45" t="str">
        <f t="shared" si="11"/>
        <v>N/A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  <c r="AG57" s="46"/>
    </row>
    <row r="58" spans="1:33" s="47" customFormat="1" ht="15.75" customHeight="1">
      <c r="A58" s="40" t="s">
        <v>44</v>
      </c>
      <c r="B58" s="50">
        <v>0</v>
      </c>
      <c r="C58" s="50">
        <v>0</v>
      </c>
      <c r="D58" s="50">
        <v>0</v>
      </c>
      <c r="E58" s="43" t="str">
        <f t="shared" si="10"/>
        <v>Div by 0</v>
      </c>
      <c r="F58" s="43" t="str">
        <f t="shared" si="10"/>
        <v>Div by 0</v>
      </c>
      <c r="G58" s="44" t="s">
        <v>119</v>
      </c>
      <c r="H58" s="45" t="str">
        <f t="shared" si="12"/>
        <v>N/A</v>
      </c>
      <c r="I58" s="45" t="str">
        <f t="shared" si="11"/>
        <v>N/A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  <c r="AG58" s="46"/>
    </row>
    <row r="59" spans="1:33" s="47" customFormat="1" ht="15.75" customHeight="1">
      <c r="A59" s="40" t="s">
        <v>45</v>
      </c>
      <c r="B59" s="50">
        <v>0</v>
      </c>
      <c r="C59" s="50">
        <v>0</v>
      </c>
      <c r="D59" s="50">
        <v>0</v>
      </c>
      <c r="E59" s="43" t="str">
        <f t="shared" si="10"/>
        <v>Div by 0</v>
      </c>
      <c r="F59" s="43" t="str">
        <f t="shared" si="10"/>
        <v>Div by 0</v>
      </c>
      <c r="G59" s="44" t="s">
        <v>119</v>
      </c>
      <c r="H59" s="45" t="str">
        <f t="shared" si="12"/>
        <v>N/A</v>
      </c>
      <c r="I59" s="45" t="str">
        <f t="shared" si="11"/>
        <v>N/A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</row>
    <row r="60" spans="1:33" s="47" customFormat="1" ht="15.75" customHeight="1">
      <c r="A60" s="40" t="s">
        <v>46</v>
      </c>
      <c r="B60" s="50">
        <v>0</v>
      </c>
      <c r="C60" s="50">
        <v>0</v>
      </c>
      <c r="D60" s="50">
        <v>0</v>
      </c>
      <c r="E60" s="43" t="str">
        <f t="shared" si="10"/>
        <v>Div by 0</v>
      </c>
      <c r="F60" s="43" t="str">
        <f t="shared" si="10"/>
        <v>Div by 0</v>
      </c>
      <c r="G60" s="44" t="s">
        <v>119</v>
      </c>
      <c r="H60" s="45" t="str">
        <f t="shared" si="12"/>
        <v>N/A</v>
      </c>
      <c r="I60" s="45" t="str">
        <f t="shared" si="11"/>
        <v>N/A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  <c r="AG60" s="46"/>
    </row>
    <row r="61" spans="1:33" s="47" customFormat="1" ht="15.75" customHeight="1">
      <c r="A61" s="40" t="s">
        <v>87</v>
      </c>
      <c r="B61" s="50">
        <v>0</v>
      </c>
      <c r="C61" s="50">
        <v>0</v>
      </c>
      <c r="D61" s="50">
        <v>0</v>
      </c>
      <c r="E61" s="43" t="str">
        <f t="shared" si="10"/>
        <v>Div by 0</v>
      </c>
      <c r="F61" s="43" t="str">
        <f t="shared" si="10"/>
        <v>Div by 0</v>
      </c>
      <c r="G61" s="44" t="s">
        <v>119</v>
      </c>
      <c r="H61" s="45" t="str">
        <f t="shared" si="12"/>
        <v>N/A</v>
      </c>
      <c r="I61" s="45" t="str">
        <f t="shared" si="11"/>
        <v>N/A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  <c r="AG61" s="46"/>
    </row>
    <row r="62" spans="1:33" s="47" customFormat="1" ht="15.75" customHeight="1">
      <c r="A62" s="40" t="s">
        <v>88</v>
      </c>
      <c r="B62" s="50">
        <v>0</v>
      </c>
      <c r="C62" s="50">
        <v>0</v>
      </c>
      <c r="D62" s="50">
        <v>0</v>
      </c>
      <c r="E62" s="43" t="str">
        <f t="shared" si="10"/>
        <v>Div by 0</v>
      </c>
      <c r="F62" s="43" t="str">
        <f t="shared" si="10"/>
        <v>Div by 0</v>
      </c>
      <c r="G62" s="44" t="s">
        <v>119</v>
      </c>
      <c r="H62" s="45" t="str">
        <f t="shared" si="12"/>
        <v>N/A</v>
      </c>
      <c r="I62" s="45" t="str">
        <f t="shared" si="11"/>
        <v>N/A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  <c r="AG62" s="46"/>
    </row>
    <row r="63" spans="1:33" s="47" customFormat="1" ht="15.75" customHeight="1">
      <c r="A63" s="40" t="s">
        <v>89</v>
      </c>
      <c r="B63" s="50">
        <v>0</v>
      </c>
      <c r="C63" s="50">
        <v>0</v>
      </c>
      <c r="D63" s="50">
        <v>0</v>
      </c>
      <c r="E63" s="43" t="str">
        <f t="shared" si="10"/>
        <v>Div by 0</v>
      </c>
      <c r="F63" s="43" t="str">
        <f t="shared" si="10"/>
        <v>Div by 0</v>
      </c>
      <c r="G63" s="44" t="s">
        <v>119</v>
      </c>
      <c r="H63" s="45" t="str">
        <f t="shared" si="12"/>
        <v>N/A</v>
      </c>
      <c r="I63" s="45" t="str">
        <f t="shared" si="11"/>
        <v>N/A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  <c r="AG63" s="46"/>
    </row>
    <row r="64" spans="1:33" s="47" customFormat="1" ht="15.75" customHeight="1">
      <c r="A64" s="40" t="s">
        <v>90</v>
      </c>
      <c r="B64" s="50">
        <v>0</v>
      </c>
      <c r="C64" s="50">
        <v>0</v>
      </c>
      <c r="D64" s="50">
        <v>0</v>
      </c>
      <c r="E64" s="43" t="str">
        <f t="shared" si="10"/>
        <v>Div by 0</v>
      </c>
      <c r="F64" s="43" t="str">
        <f t="shared" si="10"/>
        <v>Div by 0</v>
      </c>
      <c r="G64" s="44" t="s">
        <v>119</v>
      </c>
      <c r="H64" s="45" t="str">
        <f t="shared" si="12"/>
        <v>N/A</v>
      </c>
      <c r="I64" s="45" t="str">
        <f t="shared" si="11"/>
        <v>N/A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</row>
    <row r="65" spans="1:33" s="47" customFormat="1" ht="15.75" customHeight="1">
      <c r="A65" s="40" t="s">
        <v>47</v>
      </c>
      <c r="B65" s="50">
        <v>0</v>
      </c>
      <c r="C65" s="50">
        <v>0</v>
      </c>
      <c r="D65" s="50">
        <v>0</v>
      </c>
      <c r="E65" s="43" t="str">
        <f t="shared" si="10"/>
        <v>Div by 0</v>
      </c>
      <c r="F65" s="43" t="str">
        <f t="shared" si="10"/>
        <v>Div by 0</v>
      </c>
      <c r="G65" s="44" t="s">
        <v>119</v>
      </c>
      <c r="H65" s="45" t="str">
        <f t="shared" si="12"/>
        <v>N/A</v>
      </c>
      <c r="I65" s="45" t="str">
        <f t="shared" si="11"/>
        <v>N/A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</row>
    <row r="66" spans="1:33" s="47" customFormat="1" ht="15.75" customHeight="1">
      <c r="A66" s="40" t="s">
        <v>91</v>
      </c>
      <c r="B66" s="50">
        <v>0</v>
      </c>
      <c r="C66" s="50">
        <v>0</v>
      </c>
      <c r="D66" s="50">
        <v>0</v>
      </c>
      <c r="E66" s="43" t="str">
        <f t="shared" si="10"/>
        <v>Div by 0</v>
      </c>
      <c r="F66" s="43" t="str">
        <f t="shared" si="10"/>
        <v>Div by 0</v>
      </c>
      <c r="G66" s="44" t="s">
        <v>119</v>
      </c>
      <c r="H66" s="45" t="str">
        <f t="shared" si="12"/>
        <v>N/A</v>
      </c>
      <c r="I66" s="45" t="str">
        <f t="shared" si="11"/>
        <v>N/A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</row>
    <row r="67" spans="1:33" s="47" customFormat="1" ht="15.75" customHeight="1">
      <c r="A67" s="40" t="s">
        <v>116</v>
      </c>
      <c r="B67" s="50">
        <v>0</v>
      </c>
      <c r="C67" s="50">
        <v>0</v>
      </c>
      <c r="D67" s="50">
        <v>0</v>
      </c>
      <c r="E67" s="43" t="str">
        <f t="shared" si="10"/>
        <v>Div by 0</v>
      </c>
      <c r="F67" s="43" t="str">
        <f t="shared" si="10"/>
        <v>Div by 0</v>
      </c>
      <c r="G67" s="44" t="s">
        <v>119</v>
      </c>
      <c r="H67" s="45" t="str">
        <f t="shared" si="12"/>
        <v>N/A</v>
      </c>
      <c r="I67" s="45" t="str">
        <f t="shared" si="11"/>
        <v>N/A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  <c r="AG67" s="46"/>
    </row>
    <row r="68" spans="1:33" s="47" customFormat="1" ht="15.75" customHeight="1">
      <c r="A68" s="40" t="s">
        <v>48</v>
      </c>
      <c r="B68" s="50">
        <v>100</v>
      </c>
      <c r="C68" s="50">
        <v>99.784000000000006</v>
      </c>
      <c r="D68" s="50">
        <v>99.802761340999993</v>
      </c>
      <c r="E68" s="43">
        <f t="shared" si="10"/>
        <v>-0.21599999999999397</v>
      </c>
      <c r="F68" s="43">
        <f t="shared" si="10"/>
        <v>1.8801953218939852E-2</v>
      </c>
      <c r="G68" s="44" t="s">
        <v>119</v>
      </c>
      <c r="H68" s="45" t="str">
        <f t="shared" si="12"/>
        <v>Yes</v>
      </c>
      <c r="I68" s="45" t="str">
        <f t="shared" si="11"/>
        <v>Yes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  <c r="AG68" s="46"/>
    </row>
    <row r="69" spans="1:33" s="47" customFormat="1" ht="15.75" customHeight="1">
      <c r="A69" s="40" t="s">
        <v>49</v>
      </c>
      <c r="B69" s="50">
        <v>0</v>
      </c>
      <c r="C69" s="50">
        <v>0</v>
      </c>
      <c r="D69" s="50">
        <v>0</v>
      </c>
      <c r="E69" s="43" t="str">
        <f t="shared" si="10"/>
        <v>Div by 0</v>
      </c>
      <c r="F69" s="43" t="str">
        <f t="shared" si="10"/>
        <v>Div by 0</v>
      </c>
      <c r="G69" s="44" t="s">
        <v>119</v>
      </c>
      <c r="H69" s="45" t="str">
        <f t="shared" si="12"/>
        <v>N/A</v>
      </c>
      <c r="I69" s="45" t="str">
        <f t="shared" si="11"/>
        <v>N/A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  <c r="AG69" s="46"/>
    </row>
    <row r="70" spans="1:33" s="47" customFormat="1" ht="15.75" customHeight="1">
      <c r="A70" s="40" t="s">
        <v>50</v>
      </c>
      <c r="B70" s="50">
        <v>0</v>
      </c>
      <c r="C70" s="50">
        <v>0</v>
      </c>
      <c r="D70" s="50">
        <v>0</v>
      </c>
      <c r="E70" s="43" t="str">
        <f t="shared" si="10"/>
        <v>Div by 0</v>
      </c>
      <c r="F70" s="43" t="str">
        <f t="shared" si="10"/>
        <v>Div by 0</v>
      </c>
      <c r="G70" s="44" t="s">
        <v>119</v>
      </c>
      <c r="H70" s="45" t="str">
        <f t="shared" si="12"/>
        <v>N/A</v>
      </c>
      <c r="I70" s="45" t="str">
        <f t="shared" si="11"/>
        <v>N/A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  <c r="AG70" s="46"/>
    </row>
    <row r="71" spans="1:33" s="47" customFormat="1" ht="15.75" customHeight="1">
      <c r="A71" s="40" t="s">
        <v>51</v>
      </c>
      <c r="B71" s="50">
        <v>0.66800000000000004</v>
      </c>
      <c r="C71" s="50">
        <v>0.216</v>
      </c>
      <c r="D71" s="50">
        <v>0.19723865879999999</v>
      </c>
      <c r="E71" s="43">
        <f t="shared" si="10"/>
        <v>-67.664670658682653</v>
      </c>
      <c r="F71" s="43">
        <f t="shared" si="10"/>
        <v>-8.6858061111111127</v>
      </c>
      <c r="G71" s="44" t="s">
        <v>119</v>
      </c>
      <c r="H71" s="45" t="str">
        <f t="shared" si="12"/>
        <v>Yes</v>
      </c>
      <c r="I71" s="45" t="str">
        <f t="shared" si="11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  <c r="AG71" s="46"/>
    </row>
    <row r="72" spans="1:33" s="47" customFormat="1" ht="15.75" customHeight="1">
      <c r="A72" s="40" t="s">
        <v>52</v>
      </c>
      <c r="B72" s="50">
        <v>2.4500000000000002</v>
      </c>
      <c r="C72" s="50">
        <v>3.24</v>
      </c>
      <c r="D72" s="50">
        <v>2.3668639052999998</v>
      </c>
      <c r="E72" s="43">
        <f t="shared" si="10"/>
        <v>32.244897959183675</v>
      </c>
      <c r="F72" s="43">
        <f t="shared" si="10"/>
        <v>-26.94864489814816</v>
      </c>
      <c r="G72" s="44" t="s">
        <v>119</v>
      </c>
      <c r="H72" s="45" t="str">
        <f t="shared" si="12"/>
        <v>Yes</v>
      </c>
      <c r="I72" s="45" t="str">
        <f t="shared" si="11"/>
        <v>Yes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  <c r="AG72" s="46"/>
    </row>
    <row r="73" spans="1:33" s="47" customFormat="1" ht="15.75" customHeight="1">
      <c r="A73" s="40" t="s">
        <v>53</v>
      </c>
      <c r="B73" s="50">
        <v>0</v>
      </c>
      <c r="C73" s="50">
        <v>0</v>
      </c>
      <c r="D73" s="50">
        <v>0</v>
      </c>
      <c r="E73" s="43" t="str">
        <f t="shared" si="10"/>
        <v>Div by 0</v>
      </c>
      <c r="F73" s="43" t="str">
        <f t="shared" si="10"/>
        <v>Div by 0</v>
      </c>
      <c r="G73" s="44" t="s">
        <v>119</v>
      </c>
      <c r="H73" s="45" t="str">
        <f t="shared" si="12"/>
        <v>N/A</v>
      </c>
      <c r="I73" s="45" t="str">
        <f t="shared" si="11"/>
        <v>N/A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  <c r="AG73" s="46"/>
    </row>
    <row r="74" spans="1:33" s="47" customFormat="1" ht="15.75" customHeight="1">
      <c r="A74" s="40" t="s">
        <v>54</v>
      </c>
      <c r="B74" s="50">
        <v>0.223</v>
      </c>
      <c r="C74" s="50">
        <v>0.216</v>
      </c>
      <c r="D74" s="50">
        <v>0.19723865879999999</v>
      </c>
      <c r="E74" s="43">
        <f t="shared" si="10"/>
        <v>-3.1390134529148011</v>
      </c>
      <c r="F74" s="43">
        <f t="shared" si="10"/>
        <v>-8.6858061111111127</v>
      </c>
      <c r="G74" s="44" t="s">
        <v>119</v>
      </c>
      <c r="H74" s="45" t="str">
        <f t="shared" si="12"/>
        <v>Yes</v>
      </c>
      <c r="I74" s="45" t="str">
        <f t="shared" si="11"/>
        <v>Yes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  <c r="AG74" s="46"/>
    </row>
    <row r="75" spans="1:33" s="47" customFormat="1" ht="15.75" customHeight="1">
      <c r="A75" s="40" t="s">
        <v>55</v>
      </c>
      <c r="B75" s="50">
        <v>94.209000000000003</v>
      </c>
      <c r="C75" s="50">
        <v>90.712999999999994</v>
      </c>
      <c r="D75" s="50">
        <v>92.110453648999993</v>
      </c>
      <c r="E75" s="43">
        <f t="shared" si="10"/>
        <v>-3.7108981095224545</v>
      </c>
      <c r="F75" s="43">
        <f t="shared" si="10"/>
        <v>1.5405219196807505</v>
      </c>
      <c r="G75" s="44" t="s">
        <v>119</v>
      </c>
      <c r="H75" s="45" t="str">
        <f t="shared" si="12"/>
        <v>Yes</v>
      </c>
      <c r="I75" s="45" t="str">
        <f t="shared" si="11"/>
        <v>Yes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  <c r="AG75" s="46"/>
    </row>
    <row r="76" spans="1:33" s="47" customFormat="1" ht="15.75" customHeight="1">
      <c r="A76" s="40" t="s">
        <v>56</v>
      </c>
      <c r="B76" s="50">
        <v>2.2269999999999999</v>
      </c>
      <c r="C76" s="50">
        <v>4.968</v>
      </c>
      <c r="D76" s="50">
        <v>4.5364891518999997</v>
      </c>
      <c r="E76" s="43">
        <f t="shared" si="10"/>
        <v>123.08037718904357</v>
      </c>
      <c r="F76" s="43">
        <f t="shared" si="10"/>
        <v>-8.6858061211755295</v>
      </c>
      <c r="G76" s="44" t="s">
        <v>119</v>
      </c>
      <c r="H76" s="45" t="str">
        <f t="shared" si="12"/>
        <v>Yes</v>
      </c>
      <c r="I76" s="45" t="str">
        <f t="shared" si="11"/>
        <v>Yes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  <c r="AG76" s="46"/>
    </row>
    <row r="77" spans="1:33" s="47" customFormat="1" ht="15.75" customHeight="1">
      <c r="A77" s="40" t="s">
        <v>57</v>
      </c>
      <c r="B77" s="50">
        <v>0</v>
      </c>
      <c r="C77" s="50">
        <v>0</v>
      </c>
      <c r="D77" s="50">
        <v>0</v>
      </c>
      <c r="E77" s="43" t="str">
        <f t="shared" si="10"/>
        <v>Div by 0</v>
      </c>
      <c r="F77" s="43" t="str">
        <f t="shared" si="10"/>
        <v>Div by 0</v>
      </c>
      <c r="G77" s="44" t="s">
        <v>119</v>
      </c>
      <c r="H77" s="45" t="str">
        <f t="shared" si="12"/>
        <v>N/A</v>
      </c>
      <c r="I77" s="45" t="str">
        <f t="shared" si="11"/>
        <v>N/A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</row>
    <row r="78" spans="1:33" s="47" customFormat="1" ht="15.75" customHeight="1">
      <c r="A78" s="40" t="s">
        <v>58</v>
      </c>
      <c r="B78" s="50">
        <v>0.223</v>
      </c>
      <c r="C78" s="50">
        <v>0.432</v>
      </c>
      <c r="D78" s="50">
        <v>0.39447731759999999</v>
      </c>
      <c r="E78" s="43">
        <f t="shared" si="10"/>
        <v>93.721973094170394</v>
      </c>
      <c r="F78" s="43">
        <f t="shared" si="10"/>
        <v>-8.6858061111111127</v>
      </c>
      <c r="G78" s="44" t="s">
        <v>119</v>
      </c>
      <c r="H78" s="45" t="str">
        <f t="shared" si="12"/>
        <v>Yes</v>
      </c>
      <c r="I78" s="45" t="str">
        <f t="shared" si="11"/>
        <v>Yes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</row>
    <row r="79" spans="1:33" s="47" customFormat="1" ht="15.75" customHeight="1">
      <c r="A79" s="40" t="s">
        <v>59</v>
      </c>
      <c r="B79" s="50">
        <v>0</v>
      </c>
      <c r="C79" s="50">
        <v>0</v>
      </c>
      <c r="D79" s="50">
        <v>0</v>
      </c>
      <c r="E79" s="43" t="str">
        <f t="shared" si="10"/>
        <v>Div by 0</v>
      </c>
      <c r="F79" s="43" t="str">
        <f t="shared" si="10"/>
        <v>Div by 0</v>
      </c>
      <c r="G79" s="44" t="s">
        <v>119</v>
      </c>
      <c r="H79" s="45" t="str">
        <f t="shared" si="12"/>
        <v>N/A</v>
      </c>
      <c r="I79" s="45" t="str">
        <f t="shared" si="11"/>
        <v>N/A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</row>
    <row r="80" spans="1:33" s="47" customFormat="1" ht="15.75" customHeight="1">
      <c r="A80" s="40" t="s">
        <v>60</v>
      </c>
      <c r="B80" s="50">
        <v>0</v>
      </c>
      <c r="C80" s="50">
        <v>0</v>
      </c>
      <c r="D80" s="50">
        <v>0</v>
      </c>
      <c r="E80" s="43" t="str">
        <f t="shared" si="10"/>
        <v>Div by 0</v>
      </c>
      <c r="F80" s="43" t="str">
        <f t="shared" si="10"/>
        <v>Div by 0</v>
      </c>
      <c r="G80" s="44" t="s">
        <v>120</v>
      </c>
      <c r="H80" s="45" t="str">
        <f t="shared" si="12"/>
        <v>N/A</v>
      </c>
      <c r="I80" s="45" t="str">
        <f t="shared" si="11"/>
        <v>N/A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  <c r="AG80" s="46"/>
    </row>
    <row r="81" spans="1:33" s="59" customFormat="1" ht="15.75" customHeight="1">
      <c r="A81" s="60" t="s">
        <v>61</v>
      </c>
      <c r="B81" s="56" t="s">
        <v>130</v>
      </c>
      <c r="C81" s="56" t="s">
        <v>95</v>
      </c>
      <c r="D81" s="56"/>
      <c r="E81" s="56"/>
      <c r="F81" s="56"/>
      <c r="G81" s="57"/>
      <c r="H81" s="58"/>
      <c r="I81" s="58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</row>
    <row r="82" spans="1:33" s="47" customFormat="1" ht="15.75" customHeight="1">
      <c r="A82" s="40" t="s">
        <v>92</v>
      </c>
      <c r="B82" s="41">
        <v>0</v>
      </c>
      <c r="C82" s="41">
        <v>0</v>
      </c>
      <c r="D82" s="41">
        <v>0</v>
      </c>
      <c r="E82" s="43" t="str">
        <f t="shared" ref="E82:F85" si="13">IFERROR((C82-B82)*100/B82,"Div by 0")</f>
        <v>Div by 0</v>
      </c>
      <c r="F82" s="43" t="str">
        <f t="shared" si="13"/>
        <v>Div by 0</v>
      </c>
      <c r="G82" s="44" t="s">
        <v>119</v>
      </c>
      <c r="H82" s="45" t="str">
        <f>IF(E82="Div by 0","N/A",IF(G82="N/A","N/A",IF(AND((ABS(E82)&gt;ABS(VALUE(MID(G82,1,2)))),(B82&gt;=10)),"No",IF(AND((ABS(E82)&gt;ABS(VALUE(MID(G82,1,2)))),(C82&gt;=10)),"No","Yes"))))</f>
        <v>N/A</v>
      </c>
      <c r="I82" s="45" t="str">
        <f t="shared" ref="I82:I85" si="14">IF(F82="Div by 0","N/A",IF(G82="N/A","N/A",IF(AND((ABS(F82)&gt;ABS(VALUE(MID(G82,1,2)))),(C82&gt;=10)),"No",IF(AND((ABS(F82)&gt;ABS(VALUE(MID(G82,1,2)))),(D82&gt;=10)),"No","Yes"))))</f>
        <v>N/A</v>
      </c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  <c r="AG82" s="46"/>
    </row>
    <row r="83" spans="1:33" s="47" customFormat="1" ht="15.75" customHeight="1">
      <c r="A83" s="40" t="s">
        <v>62</v>
      </c>
      <c r="B83" s="50">
        <v>0</v>
      </c>
      <c r="C83" s="50">
        <v>0</v>
      </c>
      <c r="D83" s="50">
        <v>0</v>
      </c>
      <c r="E83" s="43" t="str">
        <f t="shared" si="13"/>
        <v>Div by 0</v>
      </c>
      <c r="F83" s="43" t="str">
        <f t="shared" si="13"/>
        <v>Div by 0</v>
      </c>
      <c r="G83" s="44" t="s">
        <v>119</v>
      </c>
      <c r="H83" s="45" t="str">
        <f t="shared" ref="H83:H85" si="15">IF(E83="Div by 0","N/A",IF(G83="N/A","N/A",IF(AND((ABS(E83)&gt;ABS(VALUE(MID(G83,1,2)))),(B83&gt;=10)),"No",IF(AND((ABS(E83)&gt;ABS(VALUE(MID(G83,1,2)))),(C83&gt;=10)),"No","Yes"))))</f>
        <v>N/A</v>
      </c>
      <c r="I83" s="45" t="str">
        <f t="shared" si="14"/>
        <v>N/A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  <c r="AG83" s="46"/>
    </row>
    <row r="84" spans="1:33" s="47" customFormat="1" ht="15.75" customHeight="1">
      <c r="A84" s="40" t="s">
        <v>63</v>
      </c>
      <c r="B84" s="50">
        <v>0</v>
      </c>
      <c r="C84" s="50">
        <v>0</v>
      </c>
      <c r="D84" s="50">
        <v>0</v>
      </c>
      <c r="E84" s="43" t="str">
        <f t="shared" si="13"/>
        <v>Div by 0</v>
      </c>
      <c r="F84" s="43" t="str">
        <f t="shared" si="13"/>
        <v>Div by 0</v>
      </c>
      <c r="G84" s="44" t="s">
        <v>119</v>
      </c>
      <c r="H84" s="45" t="str">
        <f t="shared" si="15"/>
        <v>N/A</v>
      </c>
      <c r="I84" s="45" t="str">
        <f t="shared" si="14"/>
        <v>N/A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  <c r="AG84" s="46"/>
    </row>
    <row r="85" spans="1:33" s="47" customFormat="1" ht="15.75" customHeight="1">
      <c r="A85" s="40" t="s">
        <v>64</v>
      </c>
      <c r="B85" s="50">
        <v>0</v>
      </c>
      <c r="C85" s="50">
        <v>0</v>
      </c>
      <c r="D85" s="50">
        <v>0</v>
      </c>
      <c r="E85" s="43" t="str">
        <f t="shared" si="13"/>
        <v>Div by 0</v>
      </c>
      <c r="F85" s="43" t="str">
        <f t="shared" si="13"/>
        <v>Div by 0</v>
      </c>
      <c r="G85" s="44" t="s">
        <v>120</v>
      </c>
      <c r="H85" s="45" t="str">
        <f t="shared" si="15"/>
        <v>N/A</v>
      </c>
      <c r="I85" s="45" t="str">
        <f t="shared" si="14"/>
        <v>N/A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  <c r="AG85" s="46"/>
    </row>
    <row r="86" spans="1:33" s="39" customFormat="1" ht="15.75" customHeight="1">
      <c r="A86" s="60" t="s">
        <v>93</v>
      </c>
      <c r="B86" s="56" t="s">
        <v>130</v>
      </c>
      <c r="C86" s="56" t="s">
        <v>95</v>
      </c>
      <c r="D86" s="56"/>
      <c r="E86" s="77"/>
      <c r="F86" s="77"/>
      <c r="G86" s="57"/>
      <c r="H86" s="58"/>
      <c r="I86" s="5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</row>
    <row r="87" spans="1:33" s="47" customFormat="1" ht="15.75" customHeight="1">
      <c r="A87" s="40" t="s">
        <v>94</v>
      </c>
      <c r="B87" s="41">
        <v>466</v>
      </c>
      <c r="C87" s="41">
        <v>477</v>
      </c>
      <c r="D87" s="41">
        <v>521</v>
      </c>
      <c r="E87" s="43">
        <f t="shared" ref="E87:F90" si="16">IFERROR((C87-B87)*100/B87,"Div by 0")</f>
        <v>2.3605150214592276</v>
      </c>
      <c r="F87" s="43">
        <f t="shared" si="16"/>
        <v>9.2243186582809216</v>
      </c>
      <c r="G87" s="44" t="s">
        <v>119</v>
      </c>
      <c r="H87" s="45" t="str">
        <f>IF(E87="Div by 0","N/A",IF(G87="N/A","N/A",IF(AND((ABS(E87)&gt;ABS(VALUE(MID(G87,1,2)))),(B87&gt;=10)),"No",IF(AND((ABS(E87)&gt;ABS(VALUE(MID(G87,1,2)))),(C87&gt;=10)),"No","Yes"))))</f>
        <v>Yes</v>
      </c>
      <c r="I87" s="45" t="str">
        <f t="shared" ref="I87:I90" si="17">IF(F87="Div by 0","N/A",IF(G87="N/A","N/A",IF(AND((ABS(F87)&gt;ABS(VALUE(MID(G87,1,2)))),(C87&gt;=10)),"No",IF(AND((ABS(F87)&gt;ABS(VALUE(MID(G87,1,2)))),(D87&gt;=10)),"No","Yes"))))</f>
        <v>Yes</v>
      </c>
      <c r="J87" s="46"/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  <c r="Z87" s="46"/>
      <c r="AA87" s="46"/>
      <c r="AB87" s="46"/>
      <c r="AC87" s="46"/>
      <c r="AD87" s="46"/>
      <c r="AE87" s="46"/>
      <c r="AF87" s="46"/>
      <c r="AG87" s="46"/>
    </row>
    <row r="88" spans="1:33" s="47" customFormat="1" ht="15.75" customHeight="1">
      <c r="A88" s="40" t="s">
        <v>65</v>
      </c>
      <c r="B88" s="50">
        <v>7.0819999999999999</v>
      </c>
      <c r="C88" s="50">
        <v>7.3380000000000001</v>
      </c>
      <c r="D88" s="50">
        <v>7.8694817657999998</v>
      </c>
      <c r="E88" s="43">
        <f t="shared" si="16"/>
        <v>3.6147980796385233</v>
      </c>
      <c r="F88" s="43">
        <f t="shared" si="16"/>
        <v>7.2428695257563325</v>
      </c>
      <c r="G88" s="44" t="s">
        <v>119</v>
      </c>
      <c r="H88" s="45" t="str">
        <f t="shared" ref="H88:H90" si="18">IF(E88="Div by 0","N/A",IF(G88="N/A","N/A",IF(AND((ABS(E88)&gt;ABS(VALUE(MID(G88,1,2)))),(B88&gt;=10)),"No",IF(AND((ABS(E88)&gt;ABS(VALUE(MID(G88,1,2)))),(C88&gt;=10)),"No","Yes"))))</f>
        <v>Yes</v>
      </c>
      <c r="I88" s="45" t="str">
        <f t="shared" si="17"/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  <c r="AG88" s="46"/>
    </row>
    <row r="89" spans="1:33" s="47" customFormat="1" ht="15.75" customHeight="1">
      <c r="A89" s="40" t="s">
        <v>66</v>
      </c>
      <c r="B89" s="50">
        <v>64.378</v>
      </c>
      <c r="C89" s="50">
        <v>70.230999999999995</v>
      </c>
      <c r="D89" s="50">
        <v>71.785028791000002</v>
      </c>
      <c r="E89" s="43">
        <f t="shared" si="16"/>
        <v>9.0916151480319289</v>
      </c>
      <c r="F89" s="43">
        <f t="shared" si="16"/>
        <v>2.2127390909997118</v>
      </c>
      <c r="G89" s="44" t="s">
        <v>119</v>
      </c>
      <c r="H89" s="45" t="str">
        <f t="shared" si="18"/>
        <v>Yes</v>
      </c>
      <c r="I89" s="45" t="str">
        <f t="shared" si="17"/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  <c r="AG89" s="46"/>
    </row>
    <row r="90" spans="1:33" s="47" customFormat="1" ht="15.75" customHeight="1">
      <c r="A90" s="40" t="s">
        <v>64</v>
      </c>
      <c r="B90" s="50">
        <v>28.541</v>
      </c>
      <c r="C90" s="50">
        <v>22.431999999999999</v>
      </c>
      <c r="D90" s="50">
        <v>20.345489443000002</v>
      </c>
      <c r="E90" s="43">
        <f t="shared" si="16"/>
        <v>-21.404295574787156</v>
      </c>
      <c r="F90" s="43">
        <f t="shared" si="16"/>
        <v>-9.3014914274250931</v>
      </c>
      <c r="G90" s="44" t="s">
        <v>120</v>
      </c>
      <c r="H90" s="45" t="str">
        <f t="shared" si="18"/>
        <v>N/A</v>
      </c>
      <c r="I90" s="45" t="str">
        <f t="shared" si="17"/>
        <v>N/A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  <c r="AG90" s="46"/>
    </row>
    <row r="91" spans="1:33" s="47" customFormat="1" ht="15.75" customHeight="1">
      <c r="A91" s="47" t="s">
        <v>129</v>
      </c>
      <c r="B91" s="64"/>
      <c r="C91" s="82"/>
      <c r="D91" s="82"/>
      <c r="E91" s="83"/>
      <c r="F91" s="83"/>
      <c r="G91" s="66"/>
      <c r="H91" s="67"/>
      <c r="I91" s="67"/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  <c r="AG91" s="46"/>
    </row>
    <row r="92" spans="1:33" ht="38.25" customHeight="1">
      <c r="A92" s="22" t="s">
        <v>136</v>
      </c>
      <c r="B92" s="23"/>
      <c r="C92" s="23"/>
      <c r="D92" s="23"/>
      <c r="E92" s="23"/>
      <c r="F92" s="23"/>
      <c r="G92" s="23"/>
      <c r="H92" s="23"/>
      <c r="I92" s="24"/>
    </row>
    <row r="93" spans="1:33" ht="36" customHeight="1">
      <c r="A93" s="22" t="s">
        <v>137</v>
      </c>
      <c r="B93" s="23"/>
      <c r="C93" s="23"/>
      <c r="D93" s="23"/>
      <c r="E93" s="23"/>
      <c r="F93" s="23"/>
      <c r="G93" s="23"/>
      <c r="H93" s="23"/>
      <c r="I93" s="20"/>
      <c r="AA93" s="6"/>
      <c r="AB93" s="6"/>
      <c r="AC93" s="6"/>
      <c r="AD93" s="6"/>
      <c r="AE93" s="6"/>
      <c r="AF93" s="6"/>
      <c r="AG93" s="6"/>
    </row>
  </sheetData>
  <mergeCells count="2">
    <mergeCell ref="A92:H92"/>
    <mergeCell ref="A93:H93"/>
  </mergeCells>
  <pageMargins left="0.7" right="0.7" top="0.75" bottom="0.75" header="0.3" footer="0.3"/>
  <pageSetup scale="58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2.75" customHeight="1"/>
  <cols>
    <col min="1" max="1" width="63.5703125" style="24" customWidth="1"/>
    <col min="2" max="4" width="11.7109375" style="71" customWidth="1"/>
    <col min="5" max="6" width="11.7109375" style="72" customWidth="1"/>
    <col min="7" max="9" width="11.7109375" style="20" customWidth="1"/>
    <col min="10" max="32" width="9.140625" style="5"/>
    <col min="33" max="16384" width="9.140625" style="6"/>
  </cols>
  <sheetData>
    <row r="1" spans="1:35" ht="15.75" customHeight="1">
      <c r="A1" s="1" t="s">
        <v>124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7" t="s">
        <v>131</v>
      </c>
      <c r="B2" s="2"/>
      <c r="C2" s="2"/>
      <c r="D2" s="2"/>
      <c r="E2" s="2"/>
      <c r="F2" s="2"/>
      <c r="G2" s="2"/>
      <c r="H2" s="2"/>
      <c r="I2" s="2"/>
    </row>
    <row r="3" spans="1:35" ht="15.75" customHeight="1">
      <c r="A3" s="7" t="s">
        <v>132</v>
      </c>
      <c r="B3" s="10"/>
      <c r="C3" s="10"/>
      <c r="D3" s="10"/>
      <c r="E3" s="10"/>
      <c r="F3" s="10"/>
      <c r="G3" s="10"/>
      <c r="H3" s="10"/>
      <c r="I3" s="10"/>
    </row>
    <row r="4" spans="1:35" ht="12.75" hidden="1" customHeight="1">
      <c r="A4" s="12"/>
      <c r="B4" s="13">
        <v>2009</v>
      </c>
      <c r="C4" s="13">
        <v>2010</v>
      </c>
      <c r="D4" s="13">
        <v>2011</v>
      </c>
      <c r="E4" s="14"/>
      <c r="F4" s="14"/>
      <c r="G4" s="15"/>
      <c r="H4" s="70"/>
      <c r="I4" s="70"/>
      <c r="AG4" s="5"/>
    </row>
    <row r="5" spans="1:35" s="32" customFormat="1" ht="69" customHeight="1">
      <c r="A5" s="25" t="s">
        <v>106</v>
      </c>
      <c r="B5" s="26" t="s">
        <v>133</v>
      </c>
      <c r="C5" s="84" t="s">
        <v>134</v>
      </c>
      <c r="D5" s="84" t="s">
        <v>135</v>
      </c>
      <c r="E5" s="73" t="s">
        <v>115</v>
      </c>
      <c r="F5" s="73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5" s="39" customFormat="1" ht="15.75" customHeight="1">
      <c r="A6" s="33" t="s">
        <v>71</v>
      </c>
      <c r="B6" s="34"/>
      <c r="C6" s="34"/>
      <c r="D6" s="34"/>
      <c r="E6" s="56"/>
      <c r="F6" s="56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</row>
    <row r="7" spans="1:35" s="47" customFormat="1" ht="15.75" customHeight="1">
      <c r="A7" s="40" t="s">
        <v>1</v>
      </c>
      <c r="B7" s="41">
        <v>86588</v>
      </c>
      <c r="C7" s="41">
        <v>92158</v>
      </c>
      <c r="D7" s="41">
        <v>97503</v>
      </c>
      <c r="E7" s="43">
        <f t="shared" ref="E7:F18" si="0">IFERROR((C7-B7)*100/B7,"Div by 0")</f>
        <v>6.4327620455490369</v>
      </c>
      <c r="F7" s="43">
        <f t="shared" si="0"/>
        <v>5.7998220447492352</v>
      </c>
      <c r="G7" s="44" t="s">
        <v>119</v>
      </c>
      <c r="H7" s="45" t="str">
        <f t="shared" ref="H7:H18" si="1">IF(E7="Div by 0","N/A",IF(G7="N/A","N/A",IF(AND((ABS(E7)&gt;ABS(VALUE(MID(G7,1,2)))),(B7&gt;=10)),"No",IF(AND((ABS(E7)&gt;ABS(VALUE(MID(G7,1,2)))),(C7&gt;=10)),"No","Yes"))))</f>
        <v>Yes</v>
      </c>
      <c r="I7" s="45" t="str">
        <f t="shared" ref="I7:I18" si="2"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</row>
    <row r="8" spans="1:35" s="47" customFormat="1" ht="15.75" customHeight="1">
      <c r="A8" s="40" t="s">
        <v>72</v>
      </c>
      <c r="B8" s="50">
        <v>15.039</v>
      </c>
      <c r="C8" s="50">
        <v>14.209</v>
      </c>
      <c r="D8" s="50">
        <v>13.521635232</v>
      </c>
      <c r="E8" s="43">
        <f t="shared" si="0"/>
        <v>-5.5189839749983376</v>
      </c>
      <c r="F8" s="43">
        <f t="shared" si="0"/>
        <v>-4.8375309170244227</v>
      </c>
      <c r="G8" s="44" t="s">
        <v>120</v>
      </c>
      <c r="H8" s="45" t="str">
        <f t="shared" si="1"/>
        <v>N/A</v>
      </c>
      <c r="I8" s="45" t="str">
        <f t="shared" si="2"/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</row>
    <row r="9" spans="1:35" s="47" customFormat="1" ht="15.75" customHeight="1">
      <c r="A9" s="40" t="s">
        <v>73</v>
      </c>
      <c r="B9" s="50">
        <v>68.260000000000005</v>
      </c>
      <c r="C9" s="50">
        <v>68.251000000000005</v>
      </c>
      <c r="D9" s="50">
        <v>69.392736634000002</v>
      </c>
      <c r="E9" s="43">
        <f t="shared" si="0"/>
        <v>-1.3184881336068474E-2</v>
      </c>
      <c r="F9" s="43">
        <f t="shared" si="0"/>
        <v>1.6728496783929865</v>
      </c>
      <c r="G9" s="44" t="s">
        <v>120</v>
      </c>
      <c r="H9" s="45" t="str">
        <f t="shared" si="1"/>
        <v>N/A</v>
      </c>
      <c r="I9" s="45" t="str">
        <f t="shared" si="2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</row>
    <row r="10" spans="1:35" s="47" customFormat="1" ht="15.75" customHeight="1">
      <c r="A10" s="40" t="s">
        <v>74</v>
      </c>
      <c r="B10" s="50">
        <v>31.74</v>
      </c>
      <c r="C10" s="50">
        <v>31.75</v>
      </c>
      <c r="D10" s="50">
        <v>30.608288976000001</v>
      </c>
      <c r="E10" s="43">
        <f t="shared" si="0"/>
        <v>3.1505986137371024E-2</v>
      </c>
      <c r="F10" s="43">
        <f t="shared" si="0"/>
        <v>-3.5959402330708636</v>
      </c>
      <c r="G10" s="44" t="s">
        <v>120</v>
      </c>
      <c r="H10" s="45" t="str">
        <f t="shared" si="1"/>
        <v>N/A</v>
      </c>
      <c r="I10" s="45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</row>
    <row r="11" spans="1:35" s="47" customFormat="1" ht="15.75" customHeight="1">
      <c r="A11" s="40" t="s">
        <v>70</v>
      </c>
      <c r="B11" s="50">
        <v>0.41299999999999998</v>
      </c>
      <c r="C11" s="50">
        <v>0.4</v>
      </c>
      <c r="D11" s="50">
        <v>0.39485964530000001</v>
      </c>
      <c r="E11" s="43">
        <f t="shared" si="0"/>
        <v>-3.1476997578692387</v>
      </c>
      <c r="F11" s="43">
        <f t="shared" si="0"/>
        <v>-1.2850886750000039</v>
      </c>
      <c r="G11" s="44" t="s">
        <v>120</v>
      </c>
      <c r="H11" s="45" t="str">
        <f t="shared" si="1"/>
        <v>N/A</v>
      </c>
      <c r="I11" s="45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</row>
    <row r="12" spans="1:35" s="47" customFormat="1" ht="15.75" customHeight="1">
      <c r="A12" s="40" t="s">
        <v>4</v>
      </c>
      <c r="B12" s="50">
        <v>0.21299999999999999</v>
      </c>
      <c r="C12" s="50">
        <v>0.19900000000000001</v>
      </c>
      <c r="D12" s="50">
        <v>0.20717311259999999</v>
      </c>
      <c r="E12" s="43">
        <f t="shared" si="0"/>
        <v>-6.5727699530516368</v>
      </c>
      <c r="F12" s="43">
        <f t="shared" si="0"/>
        <v>4.1070917587939579</v>
      </c>
      <c r="G12" s="44" t="s">
        <v>120</v>
      </c>
      <c r="H12" s="45" t="str">
        <f t="shared" si="1"/>
        <v>N/A</v>
      </c>
      <c r="I12" s="45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</row>
    <row r="13" spans="1:35" s="47" customFormat="1" ht="15.75" customHeight="1">
      <c r="A13" s="40" t="s">
        <v>6</v>
      </c>
      <c r="B13" s="50">
        <v>14.06</v>
      </c>
      <c r="C13" s="50">
        <v>13.606</v>
      </c>
      <c r="D13" s="50">
        <v>12.736018379000001</v>
      </c>
      <c r="E13" s="43">
        <f t="shared" si="0"/>
        <v>-3.2290184921763911</v>
      </c>
      <c r="F13" s="43">
        <f t="shared" si="0"/>
        <v>-6.3941027561369923</v>
      </c>
      <c r="G13" s="44" t="s">
        <v>120</v>
      </c>
      <c r="H13" s="45" t="str">
        <f t="shared" si="1"/>
        <v>N/A</v>
      </c>
      <c r="I13" s="45" t="str">
        <f t="shared" si="2"/>
        <v>N/A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</row>
    <row r="14" spans="1:35" s="47" customFormat="1" ht="15.75" customHeight="1">
      <c r="A14" s="40" t="s">
        <v>7</v>
      </c>
      <c r="B14" s="50">
        <v>62.195</v>
      </c>
      <c r="C14" s="50">
        <v>62.304000000000002</v>
      </c>
      <c r="D14" s="50">
        <v>60.328400152</v>
      </c>
      <c r="E14" s="43">
        <f t="shared" si="0"/>
        <v>0.17525524559852362</v>
      </c>
      <c r="F14" s="43">
        <f t="shared" si="0"/>
        <v>-3.1709037108371878</v>
      </c>
      <c r="G14" s="44" t="s">
        <v>119</v>
      </c>
      <c r="H14" s="45" t="str">
        <f t="shared" si="1"/>
        <v>Yes</v>
      </c>
      <c r="I14" s="45" t="str">
        <f t="shared" si="2"/>
        <v>Yes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</row>
    <row r="15" spans="1:35" s="47" customFormat="1" ht="15.75" customHeight="1">
      <c r="A15" s="40" t="s">
        <v>8</v>
      </c>
      <c r="B15" s="50">
        <v>50.453000000000003</v>
      </c>
      <c r="C15" s="50">
        <v>50.951999999999998</v>
      </c>
      <c r="D15" s="50">
        <v>49.611806815999998</v>
      </c>
      <c r="E15" s="43">
        <f t="shared" si="0"/>
        <v>0.98903930390659667</v>
      </c>
      <c r="F15" s="43">
        <f t="shared" si="0"/>
        <v>-2.6303053540587227</v>
      </c>
      <c r="G15" s="44" t="s">
        <v>119</v>
      </c>
      <c r="H15" s="45" t="str">
        <f t="shared" si="1"/>
        <v>Yes</v>
      </c>
      <c r="I15" s="45" t="str">
        <f t="shared" si="2"/>
        <v>Yes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</row>
    <row r="16" spans="1:35" s="47" customFormat="1" ht="15.75" customHeight="1">
      <c r="A16" s="51" t="s">
        <v>107</v>
      </c>
      <c r="B16" s="48">
        <v>0</v>
      </c>
      <c r="C16" s="50">
        <v>0</v>
      </c>
      <c r="D16" s="50">
        <v>0</v>
      </c>
      <c r="E16" s="43" t="str">
        <f t="shared" si="0"/>
        <v>Div by 0</v>
      </c>
      <c r="F16" s="43" t="str">
        <f t="shared" si="0"/>
        <v>Div by 0</v>
      </c>
      <c r="G16" s="44" t="s">
        <v>120</v>
      </c>
      <c r="H16" s="45" t="str">
        <f t="shared" si="1"/>
        <v>N/A</v>
      </c>
      <c r="I16" s="45" t="str">
        <f t="shared" si="2"/>
        <v>N/A</v>
      </c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</row>
    <row r="17" spans="1:35" s="53" customFormat="1" ht="15.75" customHeight="1">
      <c r="A17" s="51" t="s">
        <v>101</v>
      </c>
      <c r="B17" s="52">
        <v>582.428</v>
      </c>
      <c r="C17" s="50">
        <v>663.72900000000004</v>
      </c>
      <c r="D17" s="50">
        <v>655.51890710999999</v>
      </c>
      <c r="E17" s="43">
        <f t="shared" si="0"/>
        <v>13.95897862053336</v>
      </c>
      <c r="F17" s="43">
        <f t="shared" si="0"/>
        <v>-1.2369646180896201</v>
      </c>
      <c r="G17" s="44" t="s">
        <v>119</v>
      </c>
      <c r="H17" s="45" t="str">
        <f t="shared" si="1"/>
        <v>Yes</v>
      </c>
      <c r="I17" s="45" t="str">
        <f t="shared" si="2"/>
        <v>Yes</v>
      </c>
    </row>
    <row r="18" spans="1:35" s="54" customFormat="1" ht="15.75" customHeight="1">
      <c r="A18" s="40" t="s">
        <v>102</v>
      </c>
      <c r="B18" s="48">
        <v>82.569000000000003</v>
      </c>
      <c r="C18" s="50">
        <v>85.466999999999999</v>
      </c>
      <c r="D18" s="50">
        <v>86.347414951000005</v>
      </c>
      <c r="E18" s="43">
        <f t="shared" si="0"/>
        <v>3.5097918104857708</v>
      </c>
      <c r="F18" s="43">
        <f t="shared" si="0"/>
        <v>1.0301226800987584</v>
      </c>
      <c r="G18" s="44" t="s">
        <v>119</v>
      </c>
      <c r="H18" s="45" t="str">
        <f t="shared" si="1"/>
        <v>Yes</v>
      </c>
      <c r="I18" s="45" t="str">
        <f t="shared" si="2"/>
        <v>Yes</v>
      </c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</row>
    <row r="19" spans="1:35" s="59" customFormat="1" ht="15.75" customHeight="1">
      <c r="A19" s="60" t="s">
        <v>9</v>
      </c>
      <c r="B19" s="56" t="s">
        <v>130</v>
      </c>
      <c r="C19" s="56" t="s">
        <v>95</v>
      </c>
      <c r="D19" s="56"/>
      <c r="E19" s="76"/>
      <c r="F19" s="76"/>
      <c r="G19" s="57"/>
      <c r="H19" s="58"/>
      <c r="I19" s="58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</row>
    <row r="20" spans="1:35" s="47" customFormat="1" ht="15.75" customHeight="1">
      <c r="A20" s="40" t="s">
        <v>10</v>
      </c>
      <c r="B20" s="41">
        <v>53853</v>
      </c>
      <c r="C20" s="41">
        <v>57418</v>
      </c>
      <c r="D20" s="41">
        <v>58822</v>
      </c>
      <c r="E20" s="43">
        <f t="shared" ref="E20:F23" si="3">IFERROR((C20-B20)*100/B20,"Div by 0")</f>
        <v>6.6198726161959405</v>
      </c>
      <c r="F20" s="43">
        <f t="shared" si="3"/>
        <v>2.4452262356752237</v>
      </c>
      <c r="G20" s="44" t="s">
        <v>119</v>
      </c>
      <c r="H20" s="45" t="str">
        <f>IF(E20="Div by 0","N/A",IF(G20="N/A","N/A",IF(AND((ABS(E20)&gt;ABS(VALUE(MID(G20,1,2)))),(B20&gt;=10)),"No",IF(AND((ABS(E20)&gt;ABS(VALUE(MID(G20,1,2)))),(C20&gt;=10)),"No","Yes"))))</f>
        <v>Yes</v>
      </c>
      <c r="I20" s="45" t="str">
        <f>IF(F20="Div by 0","N/A",IF(G20="N/A","N/A",IF(AND((ABS(F20)&gt;ABS(VALUE(MID(G20,1,2)))),(C20&gt;=10)),"No",IF(AND((ABS(F20)&gt;ABS(VALUE(MID(G20,1,2)))),(D20&gt;=10)),"No","Yes"))))</f>
        <v>Yes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</row>
    <row r="21" spans="1:35" s="47" customFormat="1" ht="15.75" customHeight="1">
      <c r="A21" s="40" t="s">
        <v>11</v>
      </c>
      <c r="B21" s="50">
        <v>99.066000000000003</v>
      </c>
      <c r="C21" s="50">
        <v>99.147000000000006</v>
      </c>
      <c r="D21" s="50">
        <v>99.216279623000005</v>
      </c>
      <c r="E21" s="43">
        <f t="shared" si="3"/>
        <v>8.1763672703049545E-2</v>
      </c>
      <c r="F21" s="43">
        <f t="shared" si="3"/>
        <v>6.9875662400274235E-2</v>
      </c>
      <c r="G21" s="44" t="s">
        <v>119</v>
      </c>
      <c r="H21" s="45" t="str">
        <f>IF(E21="Div by 0","N/A",IF(G21="N/A","N/A",IF(AND((ABS(E21)&gt;ABS(VALUE(MID(G21,1,2)))),(B21&gt;=10)),"No",IF(AND((ABS(E21)&gt;ABS(VALUE(MID(G21,1,2)))),(C21&gt;=10)),"No","Yes"))))</f>
        <v>Yes</v>
      </c>
      <c r="I21" s="45" t="str">
        <f>IF(F21="Div by 0","N/A",IF(G21="N/A","N/A",IF(AND((ABS(F21)&gt;ABS(VALUE(MID(G21,1,2)))),(C21&gt;=10)),"No",IF(AND((ABS(F21)&gt;ABS(VALUE(MID(G21,1,2)))),(D21&gt;=10)),"No","Yes"))))</f>
        <v>Yes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</row>
    <row r="22" spans="1:35" s="47" customFormat="1" ht="15.75" customHeight="1">
      <c r="A22" s="40" t="s">
        <v>12</v>
      </c>
      <c r="B22" s="50">
        <v>0.93400000000000005</v>
      </c>
      <c r="C22" s="50">
        <v>0.85299999999999998</v>
      </c>
      <c r="D22" s="50">
        <v>0.78372037670000005</v>
      </c>
      <c r="E22" s="43">
        <f t="shared" si="3"/>
        <v>-8.6723768736616762</v>
      </c>
      <c r="F22" s="43">
        <f t="shared" si="3"/>
        <v>-8.1218784642438369</v>
      </c>
      <c r="G22" s="44" t="s">
        <v>119</v>
      </c>
      <c r="H22" s="45" t="str">
        <f>IF(E22="Div by 0","N/A",IF(G22="N/A","N/A",IF(AND((ABS(E22)&gt;ABS(VALUE(MID(G22,1,2)))),(B22&gt;=10)),"No",IF(AND((ABS(E22)&gt;ABS(VALUE(MID(G22,1,2)))),(C22&gt;=10)),"No","Yes"))))</f>
        <v>Yes</v>
      </c>
      <c r="I22" s="45" t="str">
        <f>IF(F22="Div by 0","N/A",IF(G22="N/A","N/A",IF(AND((ABS(F22)&gt;ABS(VALUE(MID(G22,1,2)))),(C22&gt;=10)),"No",IF(AND((ABS(F22)&gt;ABS(VALUE(MID(G22,1,2)))),(D22&gt;=10)),"No","Yes"))))</f>
        <v>Yes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5" s="47" customFormat="1" ht="15.75" customHeight="1">
      <c r="A23" s="40" t="s">
        <v>13</v>
      </c>
      <c r="B23" s="50">
        <v>0</v>
      </c>
      <c r="C23" s="50">
        <v>0</v>
      </c>
      <c r="D23" s="50">
        <v>0</v>
      </c>
      <c r="E23" s="43" t="str">
        <f t="shared" si="3"/>
        <v>Div by 0</v>
      </c>
      <c r="F23" s="43" t="str">
        <f t="shared" si="3"/>
        <v>Div by 0</v>
      </c>
      <c r="G23" s="44" t="s">
        <v>120</v>
      </c>
      <c r="H23" s="45" t="str">
        <f>IF(E23="Div by 0","N/A",IF(G23="N/A","N/A",IF(AND((ABS(E23)&gt;ABS(VALUE(MID(G23,1,2)))),(B23&gt;=10)),"No",IF(AND((ABS(E23)&gt;ABS(VALUE(MID(G23,1,2)))),(C23&gt;=10)),"No","Yes"))))</f>
        <v>N/A</v>
      </c>
      <c r="I23" s="45" t="str">
        <f>IF(F23="Div by 0","N/A",IF(G23="N/A","N/A",IF(AND((ABS(F23)&gt;ABS(VALUE(MID(G23,1,2)))),(C23&gt;=10)),"No",IF(AND((ABS(F23)&gt;ABS(VALUE(MID(G23,1,2)))),(D23&gt;=10)),"No","Yes"))))</f>
        <v>N/A</v>
      </c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4" spans="1:35" s="59" customFormat="1" ht="15.75" customHeight="1">
      <c r="A24" s="60" t="s">
        <v>14</v>
      </c>
      <c r="B24" s="56" t="s">
        <v>130</v>
      </c>
      <c r="C24" s="56" t="s">
        <v>95</v>
      </c>
      <c r="D24" s="56"/>
      <c r="E24" s="76"/>
      <c r="F24" s="76"/>
      <c r="G24" s="57"/>
      <c r="H24" s="58"/>
      <c r="I24" s="58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</row>
    <row r="25" spans="1:35" s="47" customFormat="1" ht="15.75" customHeight="1">
      <c r="A25" s="40" t="s">
        <v>15</v>
      </c>
      <c r="B25" s="41">
        <v>43686</v>
      </c>
      <c r="C25" s="41">
        <v>46956</v>
      </c>
      <c r="D25" s="41">
        <v>48373</v>
      </c>
      <c r="E25" s="43">
        <f t="shared" ref="E25:F45" si="4">IFERROR((C25-B25)*100/B25,"Div by 0")</f>
        <v>7.4852355445680541</v>
      </c>
      <c r="F25" s="43">
        <f t="shared" si="4"/>
        <v>3.017718715393134</v>
      </c>
      <c r="G25" s="44" t="s">
        <v>119</v>
      </c>
      <c r="H25" s="45" t="str">
        <f t="shared" ref="H25:H45" si="5">IF(E25="Div by 0","N/A",IF(G25="N/A","N/A",IF(AND((ABS(E25)&gt;ABS(VALUE(MID(G25,1,2)))),(B25&gt;=10)),"No",IF(AND((ABS(E25)&gt;ABS(VALUE(MID(G25,1,2)))),(C25&gt;=10)),"No","Yes"))))</f>
        <v>Yes</v>
      </c>
      <c r="I25" s="45" t="str">
        <f t="shared" ref="I25:I45" si="6">IF(F25="Div by 0","N/A",IF(G25="N/A","N/A",IF(AND((ABS(F25)&gt;ABS(VALUE(MID(G25,1,2)))),(C25&gt;=10)),"No",IF(AND((ABS(F25)&gt;ABS(VALUE(MID(G25,1,2)))),(D25&gt;=10)),"No","Yes"))))</f>
        <v>Yes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</row>
    <row r="26" spans="1:35" s="47" customFormat="1" ht="15.75" customHeight="1">
      <c r="A26" s="40" t="s">
        <v>16</v>
      </c>
      <c r="B26" s="50">
        <v>98.849000000000004</v>
      </c>
      <c r="C26" s="50">
        <v>98.956000000000003</v>
      </c>
      <c r="D26" s="50">
        <v>99.046989022999995</v>
      </c>
      <c r="E26" s="43">
        <f t="shared" si="4"/>
        <v>0.10824591042903754</v>
      </c>
      <c r="F26" s="43">
        <f t="shared" si="4"/>
        <v>9.1948970249395356E-2</v>
      </c>
      <c r="G26" s="44" t="s">
        <v>119</v>
      </c>
      <c r="H26" s="45" t="str">
        <f t="shared" si="5"/>
        <v>Yes</v>
      </c>
      <c r="I26" s="45" t="str">
        <f t="shared" si="6"/>
        <v>Yes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</row>
    <row r="27" spans="1:35" s="47" customFormat="1" ht="15.75" customHeight="1">
      <c r="A27" s="40" t="s">
        <v>17</v>
      </c>
      <c r="B27" s="50">
        <v>1.151</v>
      </c>
      <c r="C27" s="50">
        <v>1.044</v>
      </c>
      <c r="D27" s="50">
        <v>0.95094370829999997</v>
      </c>
      <c r="E27" s="43">
        <f t="shared" si="4"/>
        <v>-9.2962641181581223</v>
      </c>
      <c r="F27" s="43">
        <f t="shared" si="4"/>
        <v>-8.9134379022988561</v>
      </c>
      <c r="G27" s="44" t="s">
        <v>119</v>
      </c>
      <c r="H27" s="45" t="str">
        <f t="shared" si="5"/>
        <v>Yes</v>
      </c>
      <c r="I27" s="45" t="str">
        <f t="shared" si="6"/>
        <v>Yes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</row>
    <row r="28" spans="1:35" s="47" customFormat="1" ht="15.75" customHeight="1">
      <c r="A28" s="40" t="s">
        <v>18</v>
      </c>
      <c r="B28" s="50">
        <v>0</v>
      </c>
      <c r="C28" s="50">
        <v>0</v>
      </c>
      <c r="D28" s="50">
        <v>2.0672689E-3</v>
      </c>
      <c r="E28" s="43" t="str">
        <f t="shared" si="4"/>
        <v>Div by 0</v>
      </c>
      <c r="F28" s="43" t="str">
        <f t="shared" si="4"/>
        <v>Div by 0</v>
      </c>
      <c r="G28" s="44" t="s">
        <v>119</v>
      </c>
      <c r="H28" s="45" t="str">
        <f t="shared" si="5"/>
        <v>N/A</v>
      </c>
      <c r="I28" s="45" t="str">
        <f t="shared" si="6"/>
        <v>N/A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</row>
    <row r="29" spans="1:35" s="47" customFormat="1" ht="15.75" customHeight="1">
      <c r="A29" s="40" t="s">
        <v>19</v>
      </c>
      <c r="B29" s="50">
        <v>36.737000000000002</v>
      </c>
      <c r="C29" s="50">
        <v>37.441000000000003</v>
      </c>
      <c r="D29" s="50">
        <v>37.376222273000003</v>
      </c>
      <c r="E29" s="43">
        <f t="shared" si="4"/>
        <v>1.9163241418733172</v>
      </c>
      <c r="F29" s="43">
        <f t="shared" si="4"/>
        <v>-0.17301281215779271</v>
      </c>
      <c r="G29" s="44" t="s">
        <v>119</v>
      </c>
      <c r="H29" s="45" t="str">
        <f t="shared" si="5"/>
        <v>Yes</v>
      </c>
      <c r="I29" s="45" t="str">
        <f t="shared" si="6"/>
        <v>Yes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</row>
    <row r="30" spans="1:35" s="47" customFormat="1" ht="15.75" customHeight="1">
      <c r="A30" s="40" t="s">
        <v>20</v>
      </c>
      <c r="B30" s="50">
        <v>76.069999999999993</v>
      </c>
      <c r="C30" s="50">
        <v>76.578000000000003</v>
      </c>
      <c r="D30" s="50">
        <v>76.472412296000002</v>
      </c>
      <c r="E30" s="43">
        <f t="shared" si="4"/>
        <v>0.66780596818720894</v>
      </c>
      <c r="F30" s="43">
        <f t="shared" si="4"/>
        <v>-0.1378825563477778</v>
      </c>
      <c r="G30" s="44" t="s">
        <v>119</v>
      </c>
      <c r="H30" s="45" t="str">
        <f t="shared" si="5"/>
        <v>Yes</v>
      </c>
      <c r="I30" s="45" t="str">
        <f t="shared" si="6"/>
        <v>Yes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</row>
    <row r="31" spans="1:35" s="47" customFormat="1" ht="15.75" customHeight="1">
      <c r="A31" s="40" t="s">
        <v>21</v>
      </c>
      <c r="B31" s="50">
        <v>52.2</v>
      </c>
      <c r="C31" s="50">
        <v>52.780999999999999</v>
      </c>
      <c r="D31" s="50">
        <v>52.386661981000003</v>
      </c>
      <c r="E31" s="43">
        <f t="shared" si="4"/>
        <v>1.1130268199233639</v>
      </c>
      <c r="F31" s="43">
        <f t="shared" si="4"/>
        <v>-0.74712115912922394</v>
      </c>
      <c r="G31" s="44" t="s">
        <v>119</v>
      </c>
      <c r="H31" s="45" t="str">
        <f t="shared" si="5"/>
        <v>Yes</v>
      </c>
      <c r="I31" s="45" t="str">
        <f t="shared" si="6"/>
        <v>Yes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</row>
    <row r="32" spans="1:35" s="47" customFormat="1" ht="15.75" customHeight="1">
      <c r="A32" s="40" t="s">
        <v>22</v>
      </c>
      <c r="B32" s="50">
        <v>76.069999999999993</v>
      </c>
      <c r="C32" s="50">
        <v>76.578000000000003</v>
      </c>
      <c r="D32" s="50">
        <v>76.472412296000002</v>
      </c>
      <c r="E32" s="43">
        <f t="shared" si="4"/>
        <v>0.66780596818720894</v>
      </c>
      <c r="F32" s="43">
        <f t="shared" si="4"/>
        <v>-0.1378825563477778</v>
      </c>
      <c r="G32" s="44" t="s">
        <v>119</v>
      </c>
      <c r="H32" s="45" t="str">
        <f t="shared" si="5"/>
        <v>Yes</v>
      </c>
      <c r="I32" s="45" t="str">
        <f t="shared" si="6"/>
        <v>Yes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</row>
    <row r="33" spans="1:35" s="47" customFormat="1" ht="15.75" customHeight="1">
      <c r="A33" s="40" t="s">
        <v>23</v>
      </c>
      <c r="B33" s="50">
        <v>2.0779999999999998</v>
      </c>
      <c r="C33" s="50">
        <v>2.036</v>
      </c>
      <c r="D33" s="50">
        <v>1.8440038864999999</v>
      </c>
      <c r="E33" s="43">
        <f t="shared" si="4"/>
        <v>-2.0211742059672675</v>
      </c>
      <c r="F33" s="43">
        <f t="shared" si="4"/>
        <v>-9.4300645137524608</v>
      </c>
      <c r="G33" s="44" t="s">
        <v>119</v>
      </c>
      <c r="H33" s="45" t="str">
        <f t="shared" si="5"/>
        <v>Yes</v>
      </c>
      <c r="I33" s="45" t="str">
        <f t="shared" si="6"/>
        <v>Yes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</row>
    <row r="34" spans="1:35" s="47" customFormat="1" ht="15.75" customHeight="1">
      <c r="A34" s="40" t="s">
        <v>24</v>
      </c>
      <c r="B34" s="50">
        <v>45.982999999999997</v>
      </c>
      <c r="C34" s="50">
        <v>44.508000000000003</v>
      </c>
      <c r="D34" s="50">
        <v>43.247266037000003</v>
      </c>
      <c r="E34" s="43">
        <f t="shared" si="4"/>
        <v>-3.2077071961376911</v>
      </c>
      <c r="F34" s="43">
        <f t="shared" si="4"/>
        <v>-2.8326007976094179</v>
      </c>
      <c r="G34" s="44" t="s">
        <v>119</v>
      </c>
      <c r="H34" s="45" t="str">
        <f t="shared" si="5"/>
        <v>Yes</v>
      </c>
      <c r="I34" s="45" t="str">
        <f t="shared" si="6"/>
        <v>Yes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</row>
    <row r="35" spans="1:35" s="47" customFormat="1" ht="15.75" customHeight="1">
      <c r="A35" s="40" t="s">
        <v>25</v>
      </c>
      <c r="B35" s="50">
        <v>30.087</v>
      </c>
      <c r="C35" s="50">
        <v>32.07</v>
      </c>
      <c r="D35" s="50">
        <v>33.225146258999999</v>
      </c>
      <c r="E35" s="43">
        <f t="shared" si="4"/>
        <v>6.5908864293548728</v>
      </c>
      <c r="F35" s="43">
        <f t="shared" si="4"/>
        <v>3.6019527876520065</v>
      </c>
      <c r="G35" s="44" t="s">
        <v>119</v>
      </c>
      <c r="H35" s="45" t="str">
        <f t="shared" si="5"/>
        <v>Yes</v>
      </c>
      <c r="I35" s="45" t="str">
        <f t="shared" si="6"/>
        <v>Yes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</row>
    <row r="36" spans="1:35" s="47" customFormat="1" ht="15.75" customHeight="1">
      <c r="A36" s="40" t="s">
        <v>26</v>
      </c>
      <c r="B36" s="50">
        <v>72.832999999999998</v>
      </c>
      <c r="C36" s="50">
        <v>73.447000000000003</v>
      </c>
      <c r="D36" s="50">
        <v>73.193723771999998</v>
      </c>
      <c r="E36" s="43">
        <f t="shared" si="4"/>
        <v>0.84302445320116481</v>
      </c>
      <c r="F36" s="43">
        <f t="shared" si="4"/>
        <v>-0.34484216918322635</v>
      </c>
      <c r="G36" s="44" t="s">
        <v>119</v>
      </c>
      <c r="H36" s="45" t="str">
        <f t="shared" si="5"/>
        <v>Yes</v>
      </c>
      <c r="I36" s="45" t="str">
        <f t="shared" si="6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</row>
    <row r="37" spans="1:35" s="47" customFormat="1" ht="15.75" customHeight="1">
      <c r="A37" s="40" t="s">
        <v>27</v>
      </c>
      <c r="B37" s="50">
        <v>23.93</v>
      </c>
      <c r="C37" s="50">
        <v>23.074999999999999</v>
      </c>
      <c r="D37" s="50">
        <v>23.329129887000001</v>
      </c>
      <c r="E37" s="43">
        <f t="shared" si="4"/>
        <v>-3.5729210196406203</v>
      </c>
      <c r="F37" s="43">
        <f t="shared" si="4"/>
        <v>1.1013212871072644</v>
      </c>
      <c r="G37" s="44" t="s">
        <v>119</v>
      </c>
      <c r="H37" s="45" t="str">
        <f t="shared" si="5"/>
        <v>Yes</v>
      </c>
      <c r="I37" s="45" t="str">
        <f t="shared" si="6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</row>
    <row r="38" spans="1:35" s="47" customFormat="1" ht="15.75" customHeight="1">
      <c r="A38" s="40" t="s">
        <v>28</v>
      </c>
      <c r="B38" s="50">
        <v>100</v>
      </c>
      <c r="C38" s="50">
        <v>99.653000000000006</v>
      </c>
      <c r="D38" s="50">
        <v>99.801542182999995</v>
      </c>
      <c r="E38" s="43">
        <f t="shared" si="4"/>
        <v>-0.3469999999999942</v>
      </c>
      <c r="F38" s="43">
        <f t="shared" si="4"/>
        <v>0.14905941918455975</v>
      </c>
      <c r="G38" s="44" t="s">
        <v>119</v>
      </c>
      <c r="H38" s="45" t="str">
        <f t="shared" si="5"/>
        <v>Yes</v>
      </c>
      <c r="I38" s="45" t="str">
        <f t="shared" si="6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</row>
    <row r="39" spans="1:35" s="47" customFormat="1" ht="15.75" customHeight="1">
      <c r="A39" s="40" t="s">
        <v>29</v>
      </c>
      <c r="B39" s="50">
        <v>100</v>
      </c>
      <c r="C39" s="50">
        <v>99.653000000000006</v>
      </c>
      <c r="D39" s="50">
        <v>99.801542182999995</v>
      </c>
      <c r="E39" s="43">
        <f t="shared" si="4"/>
        <v>-0.3469999999999942</v>
      </c>
      <c r="F39" s="43">
        <f t="shared" si="4"/>
        <v>0.14905941918455975</v>
      </c>
      <c r="G39" s="44" t="s">
        <v>119</v>
      </c>
      <c r="H39" s="45" t="str">
        <f t="shared" si="5"/>
        <v>Yes</v>
      </c>
      <c r="I39" s="45" t="str">
        <f t="shared" si="6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</row>
    <row r="40" spans="1:35" s="47" customFormat="1" ht="15.75" customHeight="1">
      <c r="A40" s="40" t="s">
        <v>30</v>
      </c>
      <c r="B40" s="50">
        <v>100</v>
      </c>
      <c r="C40" s="50">
        <v>99.653000000000006</v>
      </c>
      <c r="D40" s="50">
        <v>99.801542182999995</v>
      </c>
      <c r="E40" s="43">
        <f t="shared" si="4"/>
        <v>-0.3469999999999942</v>
      </c>
      <c r="F40" s="43">
        <f t="shared" si="4"/>
        <v>0.14905941918455975</v>
      </c>
      <c r="G40" s="44" t="s">
        <v>119</v>
      </c>
      <c r="H40" s="45" t="str">
        <f t="shared" si="5"/>
        <v>Yes</v>
      </c>
      <c r="I40" s="45" t="str">
        <f t="shared" si="6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</row>
    <row r="41" spans="1:35" s="47" customFormat="1" ht="15.75" customHeight="1">
      <c r="A41" s="40" t="s">
        <v>31</v>
      </c>
      <c r="B41" s="50">
        <v>78.727999999999994</v>
      </c>
      <c r="C41" s="50">
        <v>77.572999999999993</v>
      </c>
      <c r="D41" s="50">
        <v>77.429557810999995</v>
      </c>
      <c r="E41" s="43">
        <f t="shared" si="4"/>
        <v>-1.4670765166141668</v>
      </c>
      <c r="F41" s="43">
        <f t="shared" si="4"/>
        <v>-0.18491251982003812</v>
      </c>
      <c r="G41" s="44" t="s">
        <v>119</v>
      </c>
      <c r="H41" s="45" t="str">
        <f t="shared" si="5"/>
        <v>Yes</v>
      </c>
      <c r="I41" s="45" t="str">
        <f t="shared" si="6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</row>
    <row r="42" spans="1:35" s="47" customFormat="1" ht="15.75" customHeight="1">
      <c r="A42" s="40" t="s">
        <v>32</v>
      </c>
      <c r="B42" s="50">
        <v>100</v>
      </c>
      <c r="C42" s="50">
        <v>99.653000000000006</v>
      </c>
      <c r="D42" s="50">
        <v>99.801542182999995</v>
      </c>
      <c r="E42" s="43">
        <f t="shared" si="4"/>
        <v>-0.3469999999999942</v>
      </c>
      <c r="F42" s="43">
        <f t="shared" si="4"/>
        <v>0.14905941918455975</v>
      </c>
      <c r="G42" s="44" t="s">
        <v>119</v>
      </c>
      <c r="H42" s="45" t="str">
        <f t="shared" si="5"/>
        <v>Yes</v>
      </c>
      <c r="I42" s="45" t="str">
        <f t="shared" si="6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</row>
    <row r="43" spans="1:35" s="47" customFormat="1" ht="15.75" customHeight="1">
      <c r="A43" s="40" t="s">
        <v>33</v>
      </c>
      <c r="B43" s="50">
        <v>98.146000000000001</v>
      </c>
      <c r="C43" s="50">
        <v>97.87</v>
      </c>
      <c r="D43" s="50">
        <v>98.189072416000002</v>
      </c>
      <c r="E43" s="43">
        <f t="shared" si="4"/>
        <v>-0.28121370203573887</v>
      </c>
      <c r="F43" s="43">
        <f t="shared" si="4"/>
        <v>0.32601656891794967</v>
      </c>
      <c r="G43" s="44" t="s">
        <v>119</v>
      </c>
      <c r="H43" s="45" t="str">
        <f t="shared" si="5"/>
        <v>Yes</v>
      </c>
      <c r="I43" s="45" t="str">
        <f t="shared" si="6"/>
        <v>Yes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</row>
    <row r="44" spans="1:35" s="47" customFormat="1" ht="15.75" customHeight="1">
      <c r="A44" s="40" t="s">
        <v>34</v>
      </c>
      <c r="B44" s="50">
        <v>76.069999999999993</v>
      </c>
      <c r="C44" s="50">
        <v>76.578000000000003</v>
      </c>
      <c r="D44" s="50">
        <v>76.472412296000002</v>
      </c>
      <c r="E44" s="43">
        <f t="shared" si="4"/>
        <v>0.66780596818720894</v>
      </c>
      <c r="F44" s="43">
        <f t="shared" si="4"/>
        <v>-0.1378825563477778</v>
      </c>
      <c r="G44" s="44" t="s">
        <v>119</v>
      </c>
      <c r="H44" s="45" t="str">
        <f t="shared" si="5"/>
        <v>Yes</v>
      </c>
      <c r="I44" s="45" t="str">
        <f t="shared" si="6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</row>
    <row r="45" spans="1:35" s="47" customFormat="1" ht="15.75" customHeight="1">
      <c r="A45" s="40" t="s">
        <v>35</v>
      </c>
      <c r="B45" s="50">
        <v>23.93</v>
      </c>
      <c r="C45" s="50">
        <v>23.074999999999999</v>
      </c>
      <c r="D45" s="50">
        <v>23.329129887000001</v>
      </c>
      <c r="E45" s="43">
        <f t="shared" si="4"/>
        <v>-3.5729210196406203</v>
      </c>
      <c r="F45" s="43">
        <f t="shared" si="4"/>
        <v>1.1013212871072644</v>
      </c>
      <c r="G45" s="44" t="s">
        <v>119</v>
      </c>
      <c r="H45" s="45" t="str">
        <f t="shared" si="5"/>
        <v>Yes</v>
      </c>
      <c r="I45" s="45" t="str">
        <f t="shared" si="6"/>
        <v>Yes</v>
      </c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</row>
    <row r="46" spans="1:35" s="39" customFormat="1" ht="15.75" customHeight="1">
      <c r="A46" s="60" t="s">
        <v>109</v>
      </c>
      <c r="B46" s="56" t="s">
        <v>130</v>
      </c>
      <c r="C46" s="56" t="s">
        <v>95</v>
      </c>
      <c r="D46" s="56"/>
      <c r="E46" s="77"/>
      <c r="F46" s="77"/>
      <c r="G46" s="57"/>
      <c r="H46" s="58"/>
      <c r="I46" s="5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</row>
    <row r="47" spans="1:35" s="47" customFormat="1" ht="15.75" customHeight="1">
      <c r="A47" s="51" t="s">
        <v>108</v>
      </c>
      <c r="B47" s="41">
        <v>0</v>
      </c>
      <c r="C47" s="41">
        <v>0</v>
      </c>
      <c r="D47" s="41">
        <v>0</v>
      </c>
      <c r="E47" s="43" t="str">
        <f t="shared" ref="E47:F47" si="7">IFERROR((C47-B47)*100/B47,"Div by 0")</f>
        <v>Div by 0</v>
      </c>
      <c r="F47" s="43" t="str">
        <f t="shared" si="7"/>
        <v>Div by 0</v>
      </c>
      <c r="G47" s="44" t="s">
        <v>120</v>
      </c>
      <c r="H47" s="45" t="str">
        <f>IF(E47="Div by 0","N/A",IF(G47="N/A","N/A",IF(AND((ABS(E47)&gt;ABS(VALUE(MID(G47,1,2)))),(B47&gt;=10)),"No",IF(AND((ABS(E47)&gt;ABS(VALUE(MID(G47,1,2)))),(C47&gt;=10)),"No","Yes"))))</f>
        <v>N/A</v>
      </c>
      <c r="I47" s="45" t="str">
        <f>IF(F47="Div by 0","N/A",IF(G47="N/A","N/A",IF(AND((ABS(F47)&gt;ABS(VALUE(MID(G47,1,2)))),(C47&gt;=10)),"No",IF(AND((ABS(F47)&gt;ABS(VALUE(MID(G47,1,2)))),(D47&gt;=10)),"No","Yes"))))</f>
        <v>N/A</v>
      </c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</row>
    <row r="48" spans="1:35" s="39" customFormat="1" ht="15.75" customHeight="1">
      <c r="A48" s="60" t="s">
        <v>84</v>
      </c>
      <c r="B48" s="56" t="s">
        <v>130</v>
      </c>
      <c r="C48" s="56" t="s">
        <v>95</v>
      </c>
      <c r="D48" s="56"/>
      <c r="E48" s="34"/>
      <c r="F48" s="34"/>
      <c r="G48" s="57"/>
      <c r="H48" s="58"/>
      <c r="I48" s="5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</row>
    <row r="49" spans="1:32" s="47" customFormat="1" ht="15.75" customHeight="1">
      <c r="A49" s="40" t="s">
        <v>85</v>
      </c>
      <c r="B49" s="41">
        <v>43174</v>
      </c>
      <c r="C49" s="41">
        <v>45956</v>
      </c>
      <c r="D49" s="41">
        <v>47497</v>
      </c>
      <c r="E49" s="43">
        <f t="shared" ref="E49:F81" si="8">IFERROR((C49-B49)*100/B49,"Div by 0")</f>
        <v>6.4436929633575764</v>
      </c>
      <c r="F49" s="43">
        <f t="shared" si="8"/>
        <v>3.3532074157890155</v>
      </c>
      <c r="G49" s="44" t="s">
        <v>119</v>
      </c>
      <c r="H49" s="45" t="str">
        <f t="shared" ref="H49:H81" si="9">IF(E49="Div by 0","N/A",IF(G49="N/A","N/A",IF(AND((ABS(E49)&gt;ABS(VALUE(MID(G49,1,2)))),(B49&gt;=10)),"No",IF(AND((ABS(E49)&gt;ABS(VALUE(MID(G49,1,2)))),(C49&gt;=10)),"No","Yes"))))</f>
        <v>Yes</v>
      </c>
      <c r="I49" s="45" t="str">
        <f t="shared" ref="I49:I81" si="10">IF(F49="Div by 0","N/A",IF(G49="N/A","N/A",IF(AND((ABS(F49)&gt;ABS(VALUE(MID(G49,1,2)))),(C49&gt;=10)),"No",IF(AND((ABS(F49)&gt;ABS(VALUE(MID(G49,1,2)))),(D49&gt;=10)),"No","Yes"))))</f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</row>
    <row r="50" spans="1:32" s="47" customFormat="1" ht="15.75" customHeight="1">
      <c r="A50" s="40" t="s">
        <v>36</v>
      </c>
      <c r="B50" s="50">
        <v>85.986999999999995</v>
      </c>
      <c r="C50" s="50">
        <v>86.805000000000007</v>
      </c>
      <c r="D50" s="50">
        <v>86.748636755999996</v>
      </c>
      <c r="E50" s="43">
        <f t="shared" si="8"/>
        <v>0.95130659285707386</v>
      </c>
      <c r="F50" s="43">
        <f t="shared" si="8"/>
        <v>-6.4930872645597118E-2</v>
      </c>
      <c r="G50" s="44" t="s">
        <v>119</v>
      </c>
      <c r="H50" s="45" t="str">
        <f t="shared" si="9"/>
        <v>Yes</v>
      </c>
      <c r="I50" s="45" t="str">
        <f t="shared" si="10"/>
        <v>Yes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</row>
    <row r="51" spans="1:32" s="47" customFormat="1" ht="15.75" customHeight="1">
      <c r="A51" s="40" t="s">
        <v>37</v>
      </c>
      <c r="B51" s="80">
        <v>64.991</v>
      </c>
      <c r="C51" s="80">
        <v>62.984000000000002</v>
      </c>
      <c r="D51" s="80">
        <v>61.576520621999997</v>
      </c>
      <c r="E51" s="43">
        <f t="shared" si="8"/>
        <v>-3.0881198935237153</v>
      </c>
      <c r="F51" s="43">
        <f t="shared" si="8"/>
        <v>-2.2346617839451368</v>
      </c>
      <c r="G51" s="44" t="s">
        <v>119</v>
      </c>
      <c r="H51" s="45" t="str">
        <f t="shared" si="9"/>
        <v>Yes</v>
      </c>
      <c r="I51" s="45" t="str">
        <f t="shared" si="10"/>
        <v>Yes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</row>
    <row r="52" spans="1:32" s="47" customFormat="1" ht="15.75" customHeight="1">
      <c r="A52" s="40" t="s">
        <v>86</v>
      </c>
      <c r="B52" s="50">
        <v>4.6139999999999999</v>
      </c>
      <c r="C52" s="50">
        <v>5.9210000000000003</v>
      </c>
      <c r="D52" s="50">
        <v>6.0172221403000004</v>
      </c>
      <c r="E52" s="43">
        <f t="shared" si="8"/>
        <v>28.326831382748168</v>
      </c>
      <c r="F52" s="43">
        <f t="shared" si="8"/>
        <v>1.6250994815065039</v>
      </c>
      <c r="G52" s="44" t="s">
        <v>119</v>
      </c>
      <c r="H52" s="45" t="str">
        <f t="shared" si="9"/>
        <v>Yes</v>
      </c>
      <c r="I52" s="45" t="str">
        <f t="shared" si="10"/>
        <v>Yes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</row>
    <row r="53" spans="1:32" s="47" customFormat="1" ht="15.75" customHeight="1">
      <c r="A53" s="40" t="s">
        <v>38</v>
      </c>
      <c r="B53" s="50">
        <v>0.158</v>
      </c>
      <c r="C53" s="50">
        <v>0.111</v>
      </c>
      <c r="D53" s="50">
        <v>0.12211297560000001</v>
      </c>
      <c r="E53" s="43">
        <f t="shared" si="8"/>
        <v>-29.746835443037977</v>
      </c>
      <c r="F53" s="43">
        <f t="shared" si="8"/>
        <v>10.011689729729735</v>
      </c>
      <c r="G53" s="44" t="s">
        <v>119</v>
      </c>
      <c r="H53" s="45" t="str">
        <f t="shared" si="9"/>
        <v>Yes</v>
      </c>
      <c r="I53" s="45" t="str">
        <f t="shared" si="10"/>
        <v>Yes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</row>
    <row r="54" spans="1:32" s="47" customFormat="1" ht="15.75" customHeight="1">
      <c r="A54" s="40" t="s">
        <v>39</v>
      </c>
      <c r="B54" s="50">
        <v>3.3519999999999999</v>
      </c>
      <c r="C54" s="50">
        <v>4.1059999999999999</v>
      </c>
      <c r="D54" s="50">
        <v>4.3623807818999998</v>
      </c>
      <c r="E54" s="43">
        <f t="shared" si="8"/>
        <v>22.494033412887831</v>
      </c>
      <c r="F54" s="43">
        <f t="shared" si="8"/>
        <v>6.2440521651242067</v>
      </c>
      <c r="G54" s="44" t="s">
        <v>119</v>
      </c>
      <c r="H54" s="45" t="str">
        <f t="shared" si="9"/>
        <v>Yes</v>
      </c>
      <c r="I54" s="45" t="str">
        <f t="shared" si="10"/>
        <v>Yes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</row>
    <row r="55" spans="1:32" s="47" customFormat="1" ht="15.75" customHeight="1">
      <c r="A55" s="40" t="s">
        <v>40</v>
      </c>
      <c r="B55" s="50">
        <v>5.0000000000000001E-3</v>
      </c>
      <c r="C55" s="50">
        <v>7.0000000000000001E-3</v>
      </c>
      <c r="D55" s="50">
        <v>4.2107923000000002E-3</v>
      </c>
      <c r="E55" s="43">
        <f t="shared" si="8"/>
        <v>40</v>
      </c>
      <c r="F55" s="43">
        <f t="shared" si="8"/>
        <v>-39.845824285714279</v>
      </c>
      <c r="G55" s="44" t="s">
        <v>119</v>
      </c>
      <c r="H55" s="45" t="str">
        <f t="shared" si="9"/>
        <v>Yes</v>
      </c>
      <c r="I55" s="45" t="str">
        <f t="shared" si="10"/>
        <v>Yes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</row>
    <row r="56" spans="1:32" s="47" customFormat="1" ht="15.75" customHeight="1">
      <c r="A56" s="40" t="s">
        <v>41</v>
      </c>
      <c r="B56" s="50">
        <v>3.2000000000000001E-2</v>
      </c>
      <c r="C56" s="50">
        <v>5.7000000000000002E-2</v>
      </c>
      <c r="D56" s="50">
        <v>4.6318714900000002E-2</v>
      </c>
      <c r="E56" s="43">
        <f t="shared" si="8"/>
        <v>78.125</v>
      </c>
      <c r="F56" s="43">
        <f t="shared" si="8"/>
        <v>-18.739096666666665</v>
      </c>
      <c r="G56" s="44" t="s">
        <v>119</v>
      </c>
      <c r="H56" s="45" t="str">
        <f t="shared" si="9"/>
        <v>Yes</v>
      </c>
      <c r="I56" s="45" t="str">
        <f t="shared" si="10"/>
        <v>Yes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</row>
    <row r="57" spans="1:32" s="47" customFormat="1" ht="15.75" customHeight="1">
      <c r="A57" s="40" t="s">
        <v>42</v>
      </c>
      <c r="B57" s="50">
        <v>0.623</v>
      </c>
      <c r="C57" s="50">
        <v>0.629</v>
      </c>
      <c r="D57" s="50">
        <v>0.64004042360000002</v>
      </c>
      <c r="E57" s="43">
        <f t="shared" si="8"/>
        <v>0.96308186195826728</v>
      </c>
      <c r="F57" s="43">
        <f t="shared" si="8"/>
        <v>1.7552342766295732</v>
      </c>
      <c r="G57" s="44" t="s">
        <v>119</v>
      </c>
      <c r="H57" s="45" t="str">
        <f t="shared" si="9"/>
        <v>Yes</v>
      </c>
      <c r="I57" s="45" t="str">
        <f t="shared" si="10"/>
        <v>Yes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</row>
    <row r="58" spans="1:32" s="47" customFormat="1" ht="15.75" customHeight="1">
      <c r="A58" s="40" t="s">
        <v>43</v>
      </c>
      <c r="B58" s="50">
        <v>0.66</v>
      </c>
      <c r="C58" s="50">
        <v>0.318</v>
      </c>
      <c r="D58" s="50">
        <v>0.34107417309999999</v>
      </c>
      <c r="E58" s="43">
        <f t="shared" si="8"/>
        <v>-51.81818181818182</v>
      </c>
      <c r="F58" s="43">
        <f t="shared" si="8"/>
        <v>7.2560292767295538</v>
      </c>
      <c r="G58" s="44" t="s">
        <v>119</v>
      </c>
      <c r="H58" s="45" t="str">
        <f t="shared" si="9"/>
        <v>Yes</v>
      </c>
      <c r="I58" s="45" t="str">
        <f t="shared" si="10"/>
        <v>Yes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</row>
    <row r="59" spans="1:32" s="47" customFormat="1" ht="15.75" customHeight="1">
      <c r="A59" s="40" t="s">
        <v>44</v>
      </c>
      <c r="B59" s="50">
        <v>0.35199999999999998</v>
      </c>
      <c r="C59" s="50">
        <v>2E-3</v>
      </c>
      <c r="D59" s="50">
        <v>0</v>
      </c>
      <c r="E59" s="43">
        <f t="shared" si="8"/>
        <v>-99.431818181818187</v>
      </c>
      <c r="F59" s="43">
        <f t="shared" si="8"/>
        <v>-100</v>
      </c>
      <c r="G59" s="44" t="s">
        <v>119</v>
      </c>
      <c r="H59" s="45" t="str">
        <f t="shared" si="9"/>
        <v>Yes</v>
      </c>
      <c r="I59" s="45" t="str">
        <f t="shared" si="10"/>
        <v>Yes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</row>
    <row r="60" spans="1:32" s="47" customFormat="1" ht="15.75" customHeight="1">
      <c r="A60" s="40" t="s">
        <v>45</v>
      </c>
      <c r="B60" s="50">
        <v>3.472</v>
      </c>
      <c r="C60" s="50">
        <v>4.1669999999999998</v>
      </c>
      <c r="D60" s="50">
        <v>4.0739415121000002</v>
      </c>
      <c r="E60" s="43">
        <f t="shared" si="8"/>
        <v>20.017281105990779</v>
      </c>
      <c r="F60" s="43">
        <f t="shared" si="8"/>
        <v>-2.2332250515958627</v>
      </c>
      <c r="G60" s="44" t="s">
        <v>119</v>
      </c>
      <c r="H60" s="45" t="str">
        <f t="shared" si="9"/>
        <v>Yes</v>
      </c>
      <c r="I60" s="45" t="str">
        <f t="shared" si="10"/>
        <v>Yes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</row>
    <row r="61" spans="1:32" s="47" customFormat="1" ht="15.75" customHeight="1">
      <c r="A61" s="40" t="s">
        <v>46</v>
      </c>
      <c r="B61" s="50">
        <v>5.0000000000000001E-3</v>
      </c>
      <c r="C61" s="50">
        <v>4.8000000000000001E-2</v>
      </c>
      <c r="D61" s="50">
        <v>4.8424110999999999E-2</v>
      </c>
      <c r="E61" s="43">
        <f t="shared" si="8"/>
        <v>860.00000000000011</v>
      </c>
      <c r="F61" s="43">
        <f t="shared" si="8"/>
        <v>0.88356458333332888</v>
      </c>
      <c r="G61" s="44" t="s">
        <v>119</v>
      </c>
      <c r="H61" s="45" t="str">
        <f t="shared" si="9"/>
        <v>Yes</v>
      </c>
      <c r="I61" s="45" t="str">
        <f t="shared" si="10"/>
        <v>Yes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</row>
    <row r="62" spans="1:32" s="47" customFormat="1" ht="15.75" customHeight="1">
      <c r="A62" s="40" t="s">
        <v>87</v>
      </c>
      <c r="B62" s="50">
        <v>4.0970000000000004</v>
      </c>
      <c r="C62" s="50">
        <v>4.8460000000000001</v>
      </c>
      <c r="D62" s="50">
        <v>5.2445417604999998</v>
      </c>
      <c r="E62" s="43">
        <f t="shared" si="8"/>
        <v>18.281669514278729</v>
      </c>
      <c r="F62" s="43">
        <f t="shared" si="8"/>
        <v>8.2241386813867035</v>
      </c>
      <c r="G62" s="44" t="s">
        <v>119</v>
      </c>
      <c r="H62" s="45" t="str">
        <f t="shared" si="9"/>
        <v>Yes</v>
      </c>
      <c r="I62" s="45" t="str">
        <f t="shared" si="10"/>
        <v>Yes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</row>
    <row r="63" spans="1:32" s="47" customFormat="1" ht="15.75" customHeight="1">
      <c r="A63" s="40" t="s">
        <v>88</v>
      </c>
      <c r="B63" s="50">
        <v>1.663</v>
      </c>
      <c r="C63" s="50">
        <v>1.464</v>
      </c>
      <c r="D63" s="50">
        <v>1.4021938227999999</v>
      </c>
      <c r="E63" s="43">
        <f t="shared" si="8"/>
        <v>-11.966325917017441</v>
      </c>
      <c r="F63" s="43">
        <f t="shared" si="8"/>
        <v>-4.221733415300549</v>
      </c>
      <c r="G63" s="44" t="s">
        <v>119</v>
      </c>
      <c r="H63" s="45" t="str">
        <f t="shared" si="9"/>
        <v>Yes</v>
      </c>
      <c r="I63" s="45" t="str">
        <f t="shared" si="10"/>
        <v>Yes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</row>
    <row r="64" spans="1:32" s="47" customFormat="1" ht="15.75" customHeight="1">
      <c r="A64" s="40" t="s">
        <v>89</v>
      </c>
      <c r="B64" s="50">
        <v>1.0960000000000001</v>
      </c>
      <c r="C64" s="50">
        <v>1.1599999999999999</v>
      </c>
      <c r="D64" s="50">
        <v>1.4611449143999999</v>
      </c>
      <c r="E64" s="43">
        <f t="shared" si="8"/>
        <v>5.8394160583941455</v>
      </c>
      <c r="F64" s="43">
        <f t="shared" si="8"/>
        <v>25.960768482758624</v>
      </c>
      <c r="G64" s="44" t="s">
        <v>119</v>
      </c>
      <c r="H64" s="45" t="str">
        <f t="shared" si="9"/>
        <v>Yes</v>
      </c>
      <c r="I64" s="45" t="str">
        <f t="shared" si="10"/>
        <v>Yes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</row>
    <row r="65" spans="1:32" s="47" customFormat="1" ht="15.75" customHeight="1">
      <c r="A65" s="40" t="s">
        <v>90</v>
      </c>
      <c r="B65" s="50">
        <v>0.36799999999999999</v>
      </c>
      <c r="C65" s="50">
        <v>0.33500000000000002</v>
      </c>
      <c r="D65" s="50">
        <v>0.38739288799999999</v>
      </c>
      <c r="E65" s="43">
        <f t="shared" si="8"/>
        <v>-8.9673913043478191</v>
      </c>
      <c r="F65" s="43">
        <f t="shared" si="8"/>
        <v>15.639668059701483</v>
      </c>
      <c r="G65" s="44" t="s">
        <v>119</v>
      </c>
      <c r="H65" s="45" t="str">
        <f t="shared" si="9"/>
        <v>Yes</v>
      </c>
      <c r="I65" s="45" t="str">
        <f t="shared" si="10"/>
        <v>Yes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</row>
    <row r="66" spans="1:32" s="47" customFormat="1" ht="15.75" customHeight="1">
      <c r="A66" s="40" t="s">
        <v>47</v>
      </c>
      <c r="B66" s="50">
        <v>0.39600000000000002</v>
      </c>
      <c r="C66" s="50">
        <v>0.59599999999999997</v>
      </c>
      <c r="D66" s="50">
        <v>0.97058761609999999</v>
      </c>
      <c r="E66" s="43">
        <f t="shared" si="8"/>
        <v>50.505050505050491</v>
      </c>
      <c r="F66" s="43">
        <f t="shared" si="8"/>
        <v>62.850271157718126</v>
      </c>
      <c r="G66" s="44" t="s">
        <v>119</v>
      </c>
      <c r="H66" s="45" t="str">
        <f t="shared" si="9"/>
        <v>Yes</v>
      </c>
      <c r="I66" s="45" t="str">
        <f t="shared" si="10"/>
        <v>Yes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</row>
    <row r="67" spans="1:32" s="47" customFormat="1" ht="15.75" customHeight="1">
      <c r="A67" s="40" t="s">
        <v>91</v>
      </c>
      <c r="B67" s="50">
        <v>6.9000000000000006E-2</v>
      </c>
      <c r="C67" s="50">
        <v>5.3999999999999999E-2</v>
      </c>
      <c r="D67" s="50">
        <v>5.0529507100000003E-2</v>
      </c>
      <c r="E67" s="43">
        <f t="shared" si="8"/>
        <v>-21.739130434782616</v>
      </c>
      <c r="F67" s="43">
        <f t="shared" si="8"/>
        <v>-6.426838703703698</v>
      </c>
      <c r="G67" s="44" t="s">
        <v>119</v>
      </c>
      <c r="H67" s="45" t="str">
        <f t="shared" si="9"/>
        <v>Yes</v>
      </c>
      <c r="I67" s="45" t="str">
        <f t="shared" si="10"/>
        <v>Yes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</row>
    <row r="68" spans="1:32" s="47" customFormat="1" ht="15.75" customHeight="1">
      <c r="A68" s="40" t="s">
        <v>116</v>
      </c>
      <c r="B68" s="50">
        <v>3.5000000000000003E-2</v>
      </c>
      <c r="C68" s="50">
        <v>0</v>
      </c>
      <c r="D68" s="50">
        <v>0</v>
      </c>
      <c r="E68" s="43">
        <f t="shared" si="8"/>
        <v>-100</v>
      </c>
      <c r="F68" s="43" t="str">
        <f t="shared" si="8"/>
        <v>Div by 0</v>
      </c>
      <c r="G68" s="44" t="s">
        <v>119</v>
      </c>
      <c r="H68" s="45" t="str">
        <f t="shared" si="9"/>
        <v>Yes</v>
      </c>
      <c r="I68" s="45" t="str">
        <f t="shared" si="10"/>
        <v>N/A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</row>
    <row r="69" spans="1:32" s="47" customFormat="1" ht="15.75" customHeight="1">
      <c r="A69" s="40" t="s">
        <v>48</v>
      </c>
      <c r="B69" s="50">
        <v>14.013</v>
      </c>
      <c r="C69" s="50">
        <v>13.195</v>
      </c>
      <c r="D69" s="50">
        <v>13.251363244</v>
      </c>
      <c r="E69" s="43">
        <f t="shared" si="8"/>
        <v>-5.8374366659530406</v>
      </c>
      <c r="F69" s="43">
        <f t="shared" si="8"/>
        <v>0.42715607427055646</v>
      </c>
      <c r="G69" s="44" t="s">
        <v>119</v>
      </c>
      <c r="H69" s="45" t="str">
        <f t="shared" si="9"/>
        <v>Yes</v>
      </c>
      <c r="I69" s="45" t="str">
        <f t="shared" si="10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</row>
    <row r="70" spans="1:32" s="47" customFormat="1" ht="15.75" customHeight="1">
      <c r="A70" s="40" t="s">
        <v>49</v>
      </c>
      <c r="B70" s="50">
        <v>1.617</v>
      </c>
      <c r="C70" s="50">
        <v>1.706</v>
      </c>
      <c r="D70" s="50">
        <v>1.6864223004000001</v>
      </c>
      <c r="E70" s="43">
        <f t="shared" si="8"/>
        <v>5.5040197897340732</v>
      </c>
      <c r="F70" s="43">
        <f t="shared" si="8"/>
        <v>-1.1475791090269571</v>
      </c>
      <c r="G70" s="44" t="s">
        <v>119</v>
      </c>
      <c r="H70" s="45" t="str">
        <f t="shared" si="9"/>
        <v>Yes</v>
      </c>
      <c r="I70" s="45" t="str">
        <f t="shared" si="10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</row>
    <row r="71" spans="1:32" s="47" customFormat="1" ht="15.75" customHeight="1">
      <c r="A71" s="40" t="s">
        <v>50</v>
      </c>
      <c r="B71" s="50">
        <v>3.516</v>
      </c>
      <c r="C71" s="50">
        <v>3.3159999999999998</v>
      </c>
      <c r="D71" s="50">
        <v>3.3686338084999998</v>
      </c>
      <c r="E71" s="43">
        <f t="shared" si="8"/>
        <v>-5.6882821387940892</v>
      </c>
      <c r="F71" s="43">
        <f t="shared" si="8"/>
        <v>1.5872680488540407</v>
      </c>
      <c r="G71" s="44" t="s">
        <v>119</v>
      </c>
      <c r="H71" s="45" t="str">
        <f t="shared" si="9"/>
        <v>Yes</v>
      </c>
      <c r="I71" s="45" t="str">
        <f t="shared" si="10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</row>
    <row r="72" spans="1:32" s="47" customFormat="1" ht="15.75" customHeight="1">
      <c r="A72" s="40" t="s">
        <v>51</v>
      </c>
      <c r="B72" s="50">
        <v>2.8000000000000001E-2</v>
      </c>
      <c r="C72" s="50">
        <v>2.4E-2</v>
      </c>
      <c r="D72" s="50">
        <v>1.89485652E-2</v>
      </c>
      <c r="E72" s="43">
        <f t="shared" si="8"/>
        <v>-14.285714285714286</v>
      </c>
      <c r="F72" s="43">
        <f t="shared" si="8"/>
        <v>-21.047645000000003</v>
      </c>
      <c r="G72" s="44" t="s">
        <v>119</v>
      </c>
      <c r="H72" s="45" t="str">
        <f t="shared" si="9"/>
        <v>Yes</v>
      </c>
      <c r="I72" s="45" t="str">
        <f t="shared" si="10"/>
        <v>Yes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</row>
    <row r="73" spans="1:32" s="47" customFormat="1" ht="15.75" customHeight="1">
      <c r="A73" s="40" t="s">
        <v>52</v>
      </c>
      <c r="B73" s="50">
        <v>1.575</v>
      </c>
      <c r="C73" s="50">
        <v>1.5840000000000001</v>
      </c>
      <c r="D73" s="50">
        <v>1.7895867107000001</v>
      </c>
      <c r="E73" s="43">
        <f t="shared" si="8"/>
        <v>0.57142857142857895</v>
      </c>
      <c r="F73" s="43">
        <f t="shared" si="8"/>
        <v>12.978959008838386</v>
      </c>
      <c r="G73" s="44" t="s">
        <v>119</v>
      </c>
      <c r="H73" s="45" t="str">
        <f t="shared" si="9"/>
        <v>Yes</v>
      </c>
      <c r="I73" s="45" t="str">
        <f t="shared" si="10"/>
        <v>Yes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</row>
    <row r="74" spans="1:32" s="47" customFormat="1" ht="15.75" customHeight="1">
      <c r="A74" s="40" t="s">
        <v>53</v>
      </c>
      <c r="B74" s="50">
        <v>0.48599999999999999</v>
      </c>
      <c r="C74" s="50">
        <v>0.55700000000000005</v>
      </c>
      <c r="D74" s="50">
        <v>0.54108680549999999</v>
      </c>
      <c r="E74" s="43">
        <f t="shared" si="8"/>
        <v>14.609053497942401</v>
      </c>
      <c r="F74" s="43">
        <f t="shared" si="8"/>
        <v>-2.8569469479353788</v>
      </c>
      <c r="G74" s="44" t="s">
        <v>119</v>
      </c>
      <c r="H74" s="45" t="str">
        <f t="shared" si="9"/>
        <v>Yes</v>
      </c>
      <c r="I74" s="45" t="str">
        <f t="shared" si="10"/>
        <v>Yes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</row>
    <row r="75" spans="1:32" s="47" customFormat="1" ht="15.75" customHeight="1">
      <c r="A75" s="40" t="s">
        <v>54</v>
      </c>
      <c r="B75" s="50">
        <v>4.3999999999999997E-2</v>
      </c>
      <c r="C75" s="50">
        <v>7.0000000000000007E-2</v>
      </c>
      <c r="D75" s="50">
        <v>6.9478072299999999E-2</v>
      </c>
      <c r="E75" s="43">
        <f t="shared" si="8"/>
        <v>59.090909090909115</v>
      </c>
      <c r="F75" s="43">
        <f t="shared" si="8"/>
        <v>-0.74561100000001101</v>
      </c>
      <c r="G75" s="44" t="s">
        <v>119</v>
      </c>
      <c r="H75" s="45" t="str">
        <f t="shared" si="9"/>
        <v>Yes</v>
      </c>
      <c r="I75" s="45" t="str">
        <f t="shared" si="10"/>
        <v>Yes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</row>
    <row r="76" spans="1:32" s="47" customFormat="1" ht="15.75" customHeight="1">
      <c r="A76" s="40" t="s">
        <v>55</v>
      </c>
      <c r="B76" s="50">
        <v>0.94</v>
      </c>
      <c r="C76" s="50">
        <v>0.86199999999999999</v>
      </c>
      <c r="D76" s="50">
        <v>0.89058256309999995</v>
      </c>
      <c r="E76" s="43">
        <f t="shared" si="8"/>
        <v>-8.2978723404255277</v>
      </c>
      <c r="F76" s="43">
        <f t="shared" si="8"/>
        <v>3.3158425870069559</v>
      </c>
      <c r="G76" s="44" t="s">
        <v>119</v>
      </c>
      <c r="H76" s="45" t="str">
        <f t="shared" si="9"/>
        <v>Yes</v>
      </c>
      <c r="I76" s="45" t="str">
        <f t="shared" si="10"/>
        <v>Yes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</row>
    <row r="77" spans="1:32" s="47" customFormat="1" ht="15.75" customHeight="1">
      <c r="A77" s="40" t="s">
        <v>56</v>
      </c>
      <c r="B77" s="50">
        <v>7.1999999999999995E-2</v>
      </c>
      <c r="C77" s="50">
        <v>6.3E-2</v>
      </c>
      <c r="D77" s="50">
        <v>7.3688864600000001E-2</v>
      </c>
      <c r="E77" s="43">
        <f t="shared" si="8"/>
        <v>-12.499999999999993</v>
      </c>
      <c r="F77" s="43">
        <f t="shared" si="8"/>
        <v>16.966451746031748</v>
      </c>
      <c r="G77" s="44" t="s">
        <v>119</v>
      </c>
      <c r="H77" s="45" t="str">
        <f t="shared" si="9"/>
        <v>Yes</v>
      </c>
      <c r="I77" s="45" t="str">
        <f t="shared" si="10"/>
        <v>Yes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</row>
    <row r="78" spans="1:32" s="47" customFormat="1" ht="15.75" customHeight="1">
      <c r="A78" s="40" t="s">
        <v>57</v>
      </c>
      <c r="B78" s="50">
        <v>8.9999999999999993E-3</v>
      </c>
      <c r="C78" s="50">
        <v>8.9999999999999993E-3</v>
      </c>
      <c r="D78" s="50">
        <v>8.4215845000000008E-3</v>
      </c>
      <c r="E78" s="43">
        <f t="shared" si="8"/>
        <v>0</v>
      </c>
      <c r="F78" s="43">
        <f t="shared" si="8"/>
        <v>-6.4268388888888728</v>
      </c>
      <c r="G78" s="44" t="s">
        <v>119</v>
      </c>
      <c r="H78" s="45" t="str">
        <f t="shared" si="9"/>
        <v>Yes</v>
      </c>
      <c r="I78" s="45" t="str">
        <f t="shared" si="10"/>
        <v>Yes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</row>
    <row r="79" spans="1:32" s="47" customFormat="1" ht="15.75" customHeight="1">
      <c r="A79" s="40" t="s">
        <v>58</v>
      </c>
      <c r="B79" s="50">
        <v>4.8689999999999998</v>
      </c>
      <c r="C79" s="50">
        <v>4.1280000000000001</v>
      </c>
      <c r="D79" s="50">
        <v>4.023412005</v>
      </c>
      <c r="E79" s="43">
        <f t="shared" si="8"/>
        <v>-15.218730745532957</v>
      </c>
      <c r="F79" s="43">
        <f t="shared" si="8"/>
        <v>-2.5336239098837248</v>
      </c>
      <c r="G79" s="44" t="s">
        <v>119</v>
      </c>
      <c r="H79" s="45" t="str">
        <f t="shared" si="9"/>
        <v>Yes</v>
      </c>
      <c r="I79" s="45" t="str">
        <f t="shared" si="10"/>
        <v>Yes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</row>
    <row r="80" spans="1:32" s="47" customFormat="1" ht="15.75" customHeight="1">
      <c r="A80" s="40" t="s">
        <v>59</v>
      </c>
      <c r="B80" s="50">
        <v>0.85699999999999998</v>
      </c>
      <c r="C80" s="50">
        <v>0.877</v>
      </c>
      <c r="D80" s="50">
        <v>0.78110196430000001</v>
      </c>
      <c r="E80" s="43">
        <f t="shared" si="8"/>
        <v>2.3337222870478436</v>
      </c>
      <c r="F80" s="43">
        <f t="shared" si="8"/>
        <v>-10.934781721778791</v>
      </c>
      <c r="G80" s="44" t="s">
        <v>119</v>
      </c>
      <c r="H80" s="45" t="str">
        <f t="shared" si="9"/>
        <v>Yes</v>
      </c>
      <c r="I80" s="45" t="str">
        <f t="shared" si="10"/>
        <v>Yes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</row>
    <row r="81" spans="1:33" s="47" customFormat="1" ht="15.75" customHeight="1">
      <c r="A81" s="40" t="s">
        <v>60</v>
      </c>
      <c r="B81" s="50">
        <v>0</v>
      </c>
      <c r="C81" s="50">
        <v>0</v>
      </c>
      <c r="D81" s="50">
        <v>0</v>
      </c>
      <c r="E81" s="43" t="str">
        <f t="shared" si="8"/>
        <v>Div by 0</v>
      </c>
      <c r="F81" s="43" t="str">
        <f t="shared" si="8"/>
        <v>Div by 0</v>
      </c>
      <c r="G81" s="44" t="s">
        <v>120</v>
      </c>
      <c r="H81" s="45" t="str">
        <f t="shared" si="9"/>
        <v>N/A</v>
      </c>
      <c r="I81" s="45" t="str">
        <f t="shared" si="10"/>
        <v>N/A</v>
      </c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</row>
    <row r="82" spans="1:33" s="59" customFormat="1" ht="15.75" customHeight="1">
      <c r="A82" s="60" t="s">
        <v>61</v>
      </c>
      <c r="B82" s="56" t="s">
        <v>130</v>
      </c>
      <c r="C82" s="56" t="s">
        <v>95</v>
      </c>
      <c r="D82" s="56"/>
      <c r="E82" s="76"/>
      <c r="F82" s="76"/>
      <c r="G82" s="57"/>
      <c r="H82" s="58"/>
      <c r="I82" s="58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</row>
    <row r="83" spans="1:33" s="47" customFormat="1" ht="15.75" customHeight="1">
      <c r="A83" s="40" t="s">
        <v>92</v>
      </c>
      <c r="B83" s="41">
        <v>33232</v>
      </c>
      <c r="C83" s="41">
        <v>35958</v>
      </c>
      <c r="D83" s="41">
        <v>36992</v>
      </c>
      <c r="E83" s="43">
        <f t="shared" ref="E83:F86" si="11">IFERROR((C83-B83)*100/B83,"Div by 0")</f>
        <v>8.2029369282619164</v>
      </c>
      <c r="F83" s="43">
        <f t="shared" si="11"/>
        <v>2.8755770621280381</v>
      </c>
      <c r="G83" s="44" t="s">
        <v>119</v>
      </c>
      <c r="H83" s="45" t="str">
        <f>IF(E83="Div by 0","N/A",IF(G83="N/A","N/A",IF(AND((ABS(E83)&gt;ABS(VALUE(MID(G83,1,2)))),(B83&gt;=10)),"No",IF(AND((ABS(E83)&gt;ABS(VALUE(MID(G83,1,2)))),(C83&gt;=10)),"No","Yes"))))</f>
        <v>Yes</v>
      </c>
      <c r="I83" s="45" t="str">
        <f>IF(F83="Div by 0","N/A",IF(G83="N/A","N/A",IF(AND((ABS(F83)&gt;ABS(VALUE(MID(G83,1,2)))),(C83&gt;=10)),"No",IF(AND((ABS(F83)&gt;ABS(VALUE(MID(G83,1,2)))),(D83&gt;=10)),"No","Yes"))))</f>
        <v>Yes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</row>
    <row r="84" spans="1:33" s="47" customFormat="1" ht="15.75" customHeight="1">
      <c r="A84" s="40" t="s">
        <v>62</v>
      </c>
      <c r="B84" s="50">
        <v>18.326000000000001</v>
      </c>
      <c r="C84" s="50">
        <v>20.129000000000001</v>
      </c>
      <c r="D84" s="50">
        <v>21.101859862000001</v>
      </c>
      <c r="E84" s="43">
        <f t="shared" si="11"/>
        <v>9.8384808468842113</v>
      </c>
      <c r="F84" s="43">
        <f t="shared" si="11"/>
        <v>4.8331256495603352</v>
      </c>
      <c r="G84" s="44" t="s">
        <v>119</v>
      </c>
      <c r="H84" s="45" t="str">
        <f>IF(E84="Div by 0","N/A",IF(G84="N/A","N/A",IF(AND((ABS(E84)&gt;ABS(VALUE(MID(G84,1,2)))),(B84&gt;=10)),"No",IF(AND((ABS(E84)&gt;ABS(VALUE(MID(G84,1,2)))),(C84&gt;=10)),"No","Yes"))))</f>
        <v>Yes</v>
      </c>
      <c r="I84" s="45" t="str">
        <f>IF(F84="Div by 0","N/A",IF(G84="N/A","N/A",IF(AND((ABS(F84)&gt;ABS(VALUE(MID(G84,1,2)))),(C84&gt;=10)),"No",IF(AND((ABS(F84)&gt;ABS(VALUE(MID(G84,1,2)))),(D84&gt;=10)),"No","Yes"))))</f>
        <v>Yes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</row>
    <row r="85" spans="1:33" s="47" customFormat="1" ht="15.75" customHeight="1">
      <c r="A85" s="40" t="s">
        <v>63</v>
      </c>
      <c r="B85" s="50">
        <v>67.239000000000004</v>
      </c>
      <c r="C85" s="50">
        <v>69.694999999999993</v>
      </c>
      <c r="D85" s="50">
        <v>69.433931661000003</v>
      </c>
      <c r="E85" s="43">
        <f t="shared" si="11"/>
        <v>3.6526420678475122</v>
      </c>
      <c r="F85" s="43">
        <f t="shared" si="11"/>
        <v>-0.37458689862973044</v>
      </c>
      <c r="G85" s="44" t="s">
        <v>119</v>
      </c>
      <c r="H85" s="45" t="str">
        <f>IF(E85="Div by 0","N/A",IF(G85="N/A","N/A",IF(AND((ABS(E85)&gt;ABS(VALUE(MID(G85,1,2)))),(B85&gt;=10)),"No",IF(AND((ABS(E85)&gt;ABS(VALUE(MID(G85,1,2)))),(C85&gt;=10)),"No","Yes"))))</f>
        <v>Yes</v>
      </c>
      <c r="I85" s="45" t="str">
        <f>IF(F85="Div by 0","N/A",IF(G85="N/A","N/A",IF(AND((ABS(F85)&gt;ABS(VALUE(MID(G85,1,2)))),(C85&gt;=10)),"No",IF(AND((ABS(F85)&gt;ABS(VALUE(MID(G85,1,2)))),(D85&gt;=10)),"No","Yes"))))</f>
        <v>Yes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</row>
    <row r="86" spans="1:33" s="47" customFormat="1" ht="15.75" customHeight="1">
      <c r="A86" s="40" t="s">
        <v>64</v>
      </c>
      <c r="B86" s="50">
        <v>14.435</v>
      </c>
      <c r="C86" s="50">
        <v>10.176</v>
      </c>
      <c r="D86" s="50">
        <v>9.4642084774999997</v>
      </c>
      <c r="E86" s="43">
        <f t="shared" si="11"/>
        <v>-29.504676134395567</v>
      </c>
      <c r="F86" s="43">
        <f t="shared" si="11"/>
        <v>-6.9948066283411992</v>
      </c>
      <c r="G86" s="44" t="s">
        <v>120</v>
      </c>
      <c r="H86" s="45" t="str">
        <f>IF(E86="Div by 0","N/A",IF(G86="N/A","N/A",IF(AND((ABS(E86)&gt;ABS(VALUE(MID(G86,1,2)))),(B86&gt;=10)),"No",IF(AND((ABS(E86)&gt;ABS(VALUE(MID(G86,1,2)))),(C86&gt;=10)),"No","Yes"))))</f>
        <v>N/A</v>
      </c>
      <c r="I86" s="45" t="str">
        <f>IF(F86="Div by 0","N/A",IF(G86="N/A","N/A",IF(AND((ABS(F86)&gt;ABS(VALUE(MID(G86,1,2)))),(C86&gt;=10)),"No",IF(AND((ABS(F86)&gt;ABS(VALUE(MID(G86,1,2)))),(D86&gt;=10)),"No","Yes"))))</f>
        <v>N/A</v>
      </c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  <c r="AC86" s="46"/>
      <c r="AD86" s="46"/>
      <c r="AE86" s="46"/>
      <c r="AF86" s="46"/>
    </row>
    <row r="87" spans="1:33" s="39" customFormat="1" ht="15.75" customHeight="1">
      <c r="A87" s="60" t="s">
        <v>93</v>
      </c>
      <c r="B87" s="56" t="s">
        <v>130</v>
      </c>
      <c r="C87" s="56" t="s">
        <v>95</v>
      </c>
      <c r="D87" s="56"/>
      <c r="E87" s="34"/>
      <c r="F87" s="34"/>
      <c r="G87" s="57"/>
      <c r="H87" s="58"/>
      <c r="I87" s="58"/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</row>
    <row r="88" spans="1:33" s="47" customFormat="1" ht="15.75" customHeight="1">
      <c r="A88" s="40" t="s">
        <v>94</v>
      </c>
      <c r="B88" s="41">
        <v>10454</v>
      </c>
      <c r="C88" s="41">
        <v>10835</v>
      </c>
      <c r="D88" s="41">
        <v>11285</v>
      </c>
      <c r="E88" s="43">
        <f t="shared" ref="E88:F91" si="12">IFERROR((C88-B88)*100/B88,"Div by 0")</f>
        <v>3.6445379758943943</v>
      </c>
      <c r="F88" s="43">
        <f t="shared" si="12"/>
        <v>4.1532071988924777</v>
      </c>
      <c r="G88" s="44" t="s">
        <v>119</v>
      </c>
      <c r="H88" s="45" t="str">
        <f>IF(E88="Div by 0","N/A",IF(G88="N/A","N/A",IF(AND((ABS(E88)&gt;ABS(VALUE(MID(G88,1,2)))),(B88&gt;=10)),"No",IF(AND((ABS(E88)&gt;ABS(VALUE(MID(G88,1,2)))),(C88&gt;=10)),"No","Yes"))))</f>
        <v>Yes</v>
      </c>
      <c r="I88" s="45" t="str">
        <f>IF(F88="Div by 0","N/A",IF(G88="N/A","N/A",IF(AND((ABS(F88)&gt;ABS(VALUE(MID(G88,1,2)))),(C88&gt;=10)),"No",IF(AND((ABS(F88)&gt;ABS(VALUE(MID(G88,1,2)))),(D88&gt;=10)),"No","Yes"))))</f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</row>
    <row r="89" spans="1:33" s="47" customFormat="1" ht="15.75" customHeight="1">
      <c r="A89" s="40" t="s">
        <v>65</v>
      </c>
      <c r="B89" s="50">
        <v>8.9730000000000008</v>
      </c>
      <c r="C89" s="50">
        <v>9.4139999999999997</v>
      </c>
      <c r="D89" s="50">
        <v>9.8006202923999997</v>
      </c>
      <c r="E89" s="43">
        <f t="shared" si="12"/>
        <v>4.9147442326980819</v>
      </c>
      <c r="F89" s="43">
        <f t="shared" si="12"/>
        <v>4.1068652262587628</v>
      </c>
      <c r="G89" s="44" t="s">
        <v>119</v>
      </c>
      <c r="H89" s="45" t="str">
        <f>IF(E89="Div by 0","N/A",IF(G89="N/A","N/A",IF(AND((ABS(E89)&gt;ABS(VALUE(MID(G89,1,2)))),(B89&gt;=10)),"No",IF(AND((ABS(E89)&gt;ABS(VALUE(MID(G89,1,2)))),(C89&gt;=10)),"No","Yes"))))</f>
        <v>Yes</v>
      </c>
      <c r="I89" s="45" t="str">
        <f>IF(F89="Div by 0","N/A",IF(G89="N/A","N/A",IF(AND((ABS(F89)&gt;ABS(VALUE(MID(G89,1,2)))),(C89&gt;=10)),"No",IF(AND((ABS(F89)&gt;ABS(VALUE(MID(G89,1,2)))),(D89&gt;=10)),"No","Yes"))))</f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</row>
    <row r="90" spans="1:33" s="47" customFormat="1" ht="15.75" customHeight="1">
      <c r="A90" s="40" t="s">
        <v>66</v>
      </c>
      <c r="B90" s="50">
        <v>70.203000000000003</v>
      </c>
      <c r="C90" s="50">
        <v>74.804000000000002</v>
      </c>
      <c r="D90" s="50">
        <v>75.312361542000005</v>
      </c>
      <c r="E90" s="43">
        <f t="shared" si="12"/>
        <v>6.5538509750295555</v>
      </c>
      <c r="F90" s="43">
        <f t="shared" si="12"/>
        <v>0.67959138816106479</v>
      </c>
      <c r="G90" s="44" t="s">
        <v>119</v>
      </c>
      <c r="H90" s="45" t="str">
        <f>IF(E90="Div by 0","N/A",IF(G90="N/A","N/A",IF(AND((ABS(E90)&gt;ABS(VALUE(MID(G90,1,2)))),(B90&gt;=10)),"No",IF(AND((ABS(E90)&gt;ABS(VALUE(MID(G90,1,2)))),(C90&gt;=10)),"No","Yes"))))</f>
        <v>Yes</v>
      </c>
      <c r="I90" s="45" t="str">
        <f>IF(F90="Div by 0","N/A",IF(G90="N/A","N/A",IF(AND((ABS(F90)&gt;ABS(VALUE(MID(G90,1,2)))),(C90&gt;=10)),"No",IF(AND((ABS(F90)&gt;ABS(VALUE(MID(G90,1,2)))),(D90&gt;=10)),"No","Yes"))))</f>
        <v>Yes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</row>
    <row r="91" spans="1:33" s="47" customFormat="1" ht="15.75" customHeight="1">
      <c r="A91" s="40" t="s">
        <v>64</v>
      </c>
      <c r="B91" s="50">
        <v>20.824999999999999</v>
      </c>
      <c r="C91" s="50">
        <v>15.782</v>
      </c>
      <c r="D91" s="50">
        <v>14.887018166000001</v>
      </c>
      <c r="E91" s="43">
        <f t="shared" si="12"/>
        <v>-24.216086434573828</v>
      </c>
      <c r="F91" s="43">
        <f t="shared" si="12"/>
        <v>-5.6709025091876777</v>
      </c>
      <c r="G91" s="44" t="s">
        <v>120</v>
      </c>
      <c r="H91" s="45" t="str">
        <f>IF(E91="Div by 0","N/A",IF(G91="N/A","N/A",IF(AND((ABS(E91)&gt;ABS(VALUE(MID(G91,1,2)))),(B91&gt;=10)),"No",IF(AND((ABS(E91)&gt;ABS(VALUE(MID(G91,1,2)))),(C91&gt;=10)),"No","Yes"))))</f>
        <v>N/A</v>
      </c>
      <c r="I91" s="45" t="str">
        <f>IF(F91="Div by 0","N/A",IF(G91="N/A","N/A",IF(AND((ABS(F91)&gt;ABS(VALUE(MID(G91,1,2)))),(C91&gt;=10)),"No",IF(AND((ABS(F91)&gt;ABS(VALUE(MID(G91,1,2)))),(D91&gt;=10)),"No","Yes"))))</f>
        <v>N/A</v>
      </c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</row>
    <row r="92" spans="1:33" s="47" customFormat="1" ht="15.75" customHeight="1">
      <c r="A92" s="47" t="s">
        <v>129</v>
      </c>
      <c r="B92" s="82"/>
      <c r="C92" s="82"/>
      <c r="D92" s="82"/>
      <c r="E92" s="83"/>
      <c r="F92" s="83"/>
      <c r="G92" s="66"/>
      <c r="H92" s="66"/>
      <c r="I92" s="66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  <c r="AA92" s="46"/>
      <c r="AB92" s="46"/>
      <c r="AC92" s="46"/>
      <c r="AD92" s="46"/>
      <c r="AE92" s="46"/>
      <c r="AF92" s="46"/>
    </row>
    <row r="93" spans="1:33" ht="38.25" customHeight="1">
      <c r="A93" s="22" t="s">
        <v>136</v>
      </c>
      <c r="B93" s="23"/>
      <c r="C93" s="23"/>
      <c r="D93" s="23"/>
      <c r="E93" s="23"/>
      <c r="F93" s="23"/>
      <c r="G93" s="23"/>
      <c r="H93" s="23"/>
      <c r="I93" s="24"/>
      <c r="AG93" s="5"/>
    </row>
    <row r="94" spans="1:33" ht="36" customHeight="1">
      <c r="A94" s="22" t="s">
        <v>137</v>
      </c>
      <c r="B94" s="23"/>
      <c r="C94" s="23"/>
      <c r="D94" s="23"/>
      <c r="E94" s="23"/>
      <c r="F94" s="23"/>
      <c r="G94" s="23"/>
      <c r="H94" s="23"/>
      <c r="AA94" s="6"/>
      <c r="AB94" s="6"/>
      <c r="AC94" s="6"/>
      <c r="AD94" s="6"/>
      <c r="AE94" s="6"/>
      <c r="AF94" s="6"/>
    </row>
  </sheetData>
  <mergeCells count="2">
    <mergeCell ref="A93:H93"/>
    <mergeCell ref="A94:H94"/>
  </mergeCells>
  <pageMargins left="0.7" right="0.7" top="0.75" bottom="0.75" header="0.3" footer="0.3"/>
  <pageSetup scale="57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2.75" customHeight="1"/>
  <cols>
    <col min="1" max="1" width="63.5703125" style="24" customWidth="1"/>
    <col min="2" max="4" width="11.7109375" style="71" customWidth="1"/>
    <col min="5" max="6" width="11.7109375" style="72" customWidth="1"/>
    <col min="7" max="9" width="11.7109375" style="20" customWidth="1"/>
    <col min="10" max="32" width="9.140625" style="5"/>
    <col min="33" max="16384" width="9.140625" style="6"/>
  </cols>
  <sheetData>
    <row r="1" spans="1:35" ht="15.75" customHeight="1">
      <c r="A1" s="1" t="s">
        <v>125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7" t="s">
        <v>131</v>
      </c>
      <c r="B2" s="2"/>
      <c r="C2" s="2"/>
      <c r="D2" s="2"/>
      <c r="E2" s="2"/>
      <c r="F2" s="2"/>
      <c r="G2" s="2"/>
      <c r="H2" s="2"/>
      <c r="I2" s="2"/>
    </row>
    <row r="3" spans="1:35" ht="15.75" customHeight="1">
      <c r="A3" s="7" t="s">
        <v>132</v>
      </c>
      <c r="B3" s="10"/>
      <c r="C3" s="10"/>
      <c r="D3" s="10"/>
      <c r="E3" s="10"/>
      <c r="F3" s="10"/>
      <c r="G3" s="10"/>
      <c r="H3" s="10"/>
      <c r="I3" s="10"/>
    </row>
    <row r="4" spans="1:35" ht="12.75" hidden="1" customHeight="1">
      <c r="A4" s="12"/>
      <c r="B4" s="13">
        <v>2009</v>
      </c>
      <c r="C4" s="13">
        <v>2010</v>
      </c>
      <c r="D4" s="13">
        <v>2011</v>
      </c>
      <c r="E4" s="14"/>
      <c r="F4" s="14"/>
      <c r="G4" s="15"/>
      <c r="H4" s="70"/>
      <c r="I4" s="70"/>
      <c r="AG4" s="5"/>
    </row>
    <row r="5" spans="1:35" s="32" customFormat="1" ht="68.25" customHeight="1">
      <c r="A5" s="25" t="s">
        <v>106</v>
      </c>
      <c r="B5" s="26" t="s">
        <v>133</v>
      </c>
      <c r="C5" s="84" t="s">
        <v>134</v>
      </c>
      <c r="D5" s="84" t="s">
        <v>135</v>
      </c>
      <c r="E5" s="73" t="s">
        <v>115</v>
      </c>
      <c r="F5" s="73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5" s="39" customFormat="1" ht="15.75" customHeight="1">
      <c r="A6" s="33" t="s">
        <v>71</v>
      </c>
      <c r="B6" s="34"/>
      <c r="C6" s="34"/>
      <c r="D6" s="34"/>
      <c r="E6" s="56"/>
      <c r="F6" s="56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</row>
    <row r="7" spans="1:35" s="47" customFormat="1" ht="15.75" customHeight="1">
      <c r="A7" s="40" t="s">
        <v>1</v>
      </c>
      <c r="B7" s="41">
        <v>13191</v>
      </c>
      <c r="C7" s="41">
        <v>13357</v>
      </c>
      <c r="D7" s="41">
        <v>13377</v>
      </c>
      <c r="E7" s="43">
        <f t="shared" ref="E7:F18" si="0">IFERROR((C7-B7)*100/B7,"Div by 0")</f>
        <v>1.2584337806079904</v>
      </c>
      <c r="F7" s="43">
        <f t="shared" si="0"/>
        <v>0.14973422175638243</v>
      </c>
      <c r="G7" s="44" t="s">
        <v>119</v>
      </c>
      <c r="H7" s="45" t="str">
        <f t="shared" ref="H7:H18" si="1">IF(E7="Div by 0","N/A",IF(G7="N/A","N/A",IF(AND((ABS(E7)&gt;ABS(VALUE(MID(G7,1,2)))),(B7&gt;=10)),"No",IF(AND((ABS(E7)&gt;ABS(VALUE(MID(G7,1,2)))),(C7&gt;=10)),"No","Yes"))))</f>
        <v>Yes</v>
      </c>
      <c r="I7" s="45" t="str">
        <f t="shared" ref="I7:I18" si="2"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</row>
    <row r="8" spans="1:35" s="47" customFormat="1" ht="15.75" customHeight="1">
      <c r="A8" s="40" t="s">
        <v>72</v>
      </c>
      <c r="B8" s="50">
        <v>100</v>
      </c>
      <c r="C8" s="50">
        <v>100</v>
      </c>
      <c r="D8" s="50">
        <v>100</v>
      </c>
      <c r="E8" s="43">
        <f t="shared" si="0"/>
        <v>0</v>
      </c>
      <c r="F8" s="43">
        <f t="shared" si="0"/>
        <v>0</v>
      </c>
      <c r="G8" s="44" t="s">
        <v>120</v>
      </c>
      <c r="H8" s="45" t="str">
        <f t="shared" si="1"/>
        <v>N/A</v>
      </c>
      <c r="I8" s="45" t="str">
        <f t="shared" si="2"/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</row>
    <row r="9" spans="1:35" s="47" customFormat="1" ht="15.75" customHeight="1">
      <c r="A9" s="40" t="s">
        <v>73</v>
      </c>
      <c r="B9" s="50">
        <v>98.718999999999994</v>
      </c>
      <c r="C9" s="50">
        <v>98.037999999999997</v>
      </c>
      <c r="D9" s="50">
        <v>98.557225087999996</v>
      </c>
      <c r="E9" s="43">
        <f t="shared" si="0"/>
        <v>-0.68983680953007775</v>
      </c>
      <c r="F9" s="43">
        <f t="shared" si="0"/>
        <v>0.5296161570003457</v>
      </c>
      <c r="G9" s="44" t="s">
        <v>120</v>
      </c>
      <c r="H9" s="45" t="str">
        <f t="shared" si="1"/>
        <v>N/A</v>
      </c>
      <c r="I9" s="45" t="str">
        <f t="shared" si="2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</row>
    <row r="10" spans="1:35" s="47" customFormat="1" ht="15.75" customHeight="1">
      <c r="A10" s="40" t="s">
        <v>74</v>
      </c>
      <c r="B10" s="50">
        <v>0</v>
      </c>
      <c r="C10" s="50">
        <v>7.0000000000000001E-3</v>
      </c>
      <c r="D10" s="50">
        <v>7.4755176999999999E-3</v>
      </c>
      <c r="E10" s="43" t="str">
        <f t="shared" si="0"/>
        <v>Div by 0</v>
      </c>
      <c r="F10" s="43">
        <f t="shared" si="0"/>
        <v>6.7931099999999969</v>
      </c>
      <c r="G10" s="44" t="s">
        <v>120</v>
      </c>
      <c r="H10" s="45" t="str">
        <f t="shared" si="1"/>
        <v>N/A</v>
      </c>
      <c r="I10" s="45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</row>
    <row r="11" spans="1:35" s="47" customFormat="1" ht="15.75" customHeight="1">
      <c r="A11" s="40" t="s">
        <v>70</v>
      </c>
      <c r="B11" s="50">
        <v>1.425</v>
      </c>
      <c r="C11" s="50">
        <v>1.512</v>
      </c>
      <c r="D11" s="50">
        <v>1.5175300890000001</v>
      </c>
      <c r="E11" s="43">
        <f t="shared" si="0"/>
        <v>6.1052631578947336</v>
      </c>
      <c r="F11" s="43">
        <f t="shared" si="0"/>
        <v>0.36574662698413168</v>
      </c>
      <c r="G11" s="44" t="s">
        <v>120</v>
      </c>
      <c r="H11" s="45" t="str">
        <f t="shared" si="1"/>
        <v>N/A</v>
      </c>
      <c r="I11" s="45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</row>
    <row r="12" spans="1:35" s="47" customFormat="1" ht="15.75" customHeight="1">
      <c r="A12" s="40" t="s">
        <v>4</v>
      </c>
      <c r="B12" s="50">
        <v>9.0999999999999998E-2</v>
      </c>
      <c r="C12" s="50">
        <v>7.4999999999999997E-2</v>
      </c>
      <c r="D12" s="50">
        <v>8.2230694500000007E-2</v>
      </c>
      <c r="E12" s="43">
        <f t="shared" si="0"/>
        <v>-17.582417582417584</v>
      </c>
      <c r="F12" s="43">
        <f t="shared" si="0"/>
        <v>9.6409260000000145</v>
      </c>
      <c r="G12" s="44" t="s">
        <v>120</v>
      </c>
      <c r="H12" s="45" t="str">
        <f t="shared" si="1"/>
        <v>N/A</v>
      </c>
      <c r="I12" s="45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</row>
    <row r="13" spans="1:35" s="47" customFormat="1" ht="15.75" customHeight="1">
      <c r="A13" s="40" t="s">
        <v>6</v>
      </c>
      <c r="B13" s="50">
        <v>19.861999999999998</v>
      </c>
      <c r="C13" s="50">
        <v>18.027999999999999</v>
      </c>
      <c r="D13" s="50">
        <v>15.91537714</v>
      </c>
      <c r="E13" s="43">
        <f t="shared" si="0"/>
        <v>-9.233712617057698</v>
      </c>
      <c r="F13" s="43">
        <f t="shared" si="0"/>
        <v>-11.718564788107381</v>
      </c>
      <c r="G13" s="44" t="s">
        <v>120</v>
      </c>
      <c r="H13" s="45" t="str">
        <f t="shared" si="1"/>
        <v>N/A</v>
      </c>
      <c r="I13" s="45" t="str">
        <f t="shared" si="2"/>
        <v>N/A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</row>
    <row r="14" spans="1:35" s="47" customFormat="1" ht="15.75" customHeight="1">
      <c r="A14" s="40" t="s">
        <v>7</v>
      </c>
      <c r="B14" s="50">
        <v>90.341999999999999</v>
      </c>
      <c r="C14" s="50">
        <v>90.664000000000001</v>
      </c>
      <c r="D14" s="50">
        <v>91.156462585</v>
      </c>
      <c r="E14" s="43">
        <f t="shared" si="0"/>
        <v>0.35642336897567328</v>
      </c>
      <c r="F14" s="43">
        <f t="shared" si="0"/>
        <v>0.54317323855113209</v>
      </c>
      <c r="G14" s="44" t="s">
        <v>119</v>
      </c>
      <c r="H14" s="45" t="str">
        <f t="shared" si="1"/>
        <v>Yes</v>
      </c>
      <c r="I14" s="45" t="str">
        <f t="shared" si="2"/>
        <v>Yes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</row>
    <row r="15" spans="1:35" s="47" customFormat="1" ht="15.75" customHeight="1">
      <c r="A15" s="40" t="s">
        <v>8</v>
      </c>
      <c r="B15" s="50">
        <v>53.59</v>
      </c>
      <c r="C15" s="50">
        <v>52.886000000000003</v>
      </c>
      <c r="D15" s="50">
        <v>53.569559691999999</v>
      </c>
      <c r="E15" s="43">
        <f t="shared" si="0"/>
        <v>-1.313677924986006</v>
      </c>
      <c r="F15" s="43">
        <f t="shared" si="0"/>
        <v>1.2925153953787312</v>
      </c>
      <c r="G15" s="44" t="s">
        <v>119</v>
      </c>
      <c r="H15" s="45" t="str">
        <f t="shared" si="1"/>
        <v>Yes</v>
      </c>
      <c r="I15" s="45" t="str">
        <f t="shared" si="2"/>
        <v>Yes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</row>
    <row r="16" spans="1:35" s="47" customFormat="1" ht="15.75" customHeight="1">
      <c r="A16" s="51" t="s">
        <v>107</v>
      </c>
      <c r="B16" s="48">
        <v>0</v>
      </c>
      <c r="C16" s="50">
        <v>0</v>
      </c>
      <c r="D16" s="50">
        <v>0</v>
      </c>
      <c r="E16" s="43" t="str">
        <f t="shared" si="0"/>
        <v>Div by 0</v>
      </c>
      <c r="F16" s="43" t="str">
        <f t="shared" si="0"/>
        <v>Div by 0</v>
      </c>
      <c r="G16" s="44" t="s">
        <v>120</v>
      </c>
      <c r="H16" s="45" t="str">
        <f t="shared" si="1"/>
        <v>N/A</v>
      </c>
      <c r="I16" s="45" t="str">
        <f t="shared" si="2"/>
        <v>N/A</v>
      </c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</row>
    <row r="17" spans="1:35" s="53" customFormat="1" ht="15.75" customHeight="1">
      <c r="A17" s="51" t="s">
        <v>101</v>
      </c>
      <c r="B17" s="52">
        <v>3383.8270000000002</v>
      </c>
      <c r="C17" s="50">
        <v>3861.5709999999999</v>
      </c>
      <c r="D17" s="50">
        <v>4085.7349929000002</v>
      </c>
      <c r="E17" s="43">
        <f t="shared" si="0"/>
        <v>14.118452273121516</v>
      </c>
      <c r="F17" s="43">
        <f t="shared" si="0"/>
        <v>5.8049947262396646</v>
      </c>
      <c r="G17" s="44" t="s">
        <v>119</v>
      </c>
      <c r="H17" s="45" t="str">
        <f t="shared" si="1"/>
        <v>Yes</v>
      </c>
      <c r="I17" s="45" t="str">
        <f t="shared" si="2"/>
        <v>Yes</v>
      </c>
    </row>
    <row r="18" spans="1:35" s="54" customFormat="1" ht="15.75" customHeight="1">
      <c r="A18" s="40" t="s">
        <v>102</v>
      </c>
      <c r="B18" s="48">
        <v>194.35599999999999</v>
      </c>
      <c r="C18" s="50">
        <v>207.50299999999999</v>
      </c>
      <c r="D18" s="50">
        <v>214.34925619000001</v>
      </c>
      <c r="E18" s="43">
        <f t="shared" si="0"/>
        <v>6.7643911173310789</v>
      </c>
      <c r="F18" s="43">
        <f t="shared" si="0"/>
        <v>3.2993528720066796</v>
      </c>
      <c r="G18" s="44" t="s">
        <v>119</v>
      </c>
      <c r="H18" s="45" t="str">
        <f t="shared" si="1"/>
        <v>Yes</v>
      </c>
      <c r="I18" s="45" t="str">
        <f t="shared" si="2"/>
        <v>Yes</v>
      </c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</row>
    <row r="19" spans="1:35" s="59" customFormat="1" ht="15.75" customHeight="1">
      <c r="A19" s="60" t="s">
        <v>9</v>
      </c>
      <c r="B19" s="56" t="s">
        <v>130</v>
      </c>
      <c r="C19" s="56" t="s">
        <v>95</v>
      </c>
      <c r="D19" s="56"/>
      <c r="E19" s="76"/>
      <c r="F19" s="76"/>
      <c r="G19" s="57"/>
      <c r="H19" s="58"/>
      <c r="I19" s="58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</row>
    <row r="20" spans="1:35" s="47" customFormat="1" ht="15.75" customHeight="1">
      <c r="A20" s="40" t="s">
        <v>10</v>
      </c>
      <c r="B20" s="41">
        <v>11917</v>
      </c>
      <c r="C20" s="41">
        <v>12110</v>
      </c>
      <c r="D20" s="41">
        <v>12194</v>
      </c>
      <c r="E20" s="43">
        <f t="shared" ref="E20:F23" si="3">IFERROR((C20-B20)*100/B20,"Div by 0")</f>
        <v>1.6195351178988</v>
      </c>
      <c r="F20" s="43">
        <f t="shared" si="3"/>
        <v>0.69364161849710981</v>
      </c>
      <c r="G20" s="44" t="s">
        <v>119</v>
      </c>
      <c r="H20" s="45" t="str">
        <f>IF(E20="Div by 0","N/A",IF(G20="N/A","N/A",IF(AND((ABS(E20)&gt;ABS(VALUE(MID(G20,1,2)))),(B20&gt;=10)),"No",IF(AND((ABS(E20)&gt;ABS(VALUE(MID(G20,1,2)))),(C20&gt;=10)),"No","Yes"))))</f>
        <v>Yes</v>
      </c>
      <c r="I20" s="45" t="str">
        <f>IF(F20="Div by 0","N/A",IF(G20="N/A","N/A",IF(AND((ABS(F20)&gt;ABS(VALUE(MID(G20,1,2)))),(C20&gt;=10)),"No",IF(AND((ABS(F20)&gt;ABS(VALUE(MID(G20,1,2)))),(D20&gt;=10)),"No","Yes"))))</f>
        <v>Yes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</row>
    <row r="21" spans="1:35" s="47" customFormat="1" ht="15.75" customHeight="1">
      <c r="A21" s="40" t="s">
        <v>11</v>
      </c>
      <c r="B21" s="50">
        <v>97.248000000000005</v>
      </c>
      <c r="C21" s="50">
        <v>97.135000000000005</v>
      </c>
      <c r="D21" s="50">
        <v>97.342955552000006</v>
      </c>
      <c r="E21" s="43">
        <f t="shared" si="3"/>
        <v>-0.11619776242184882</v>
      </c>
      <c r="F21" s="43">
        <f t="shared" si="3"/>
        <v>0.21408920780357377</v>
      </c>
      <c r="G21" s="44" t="s">
        <v>119</v>
      </c>
      <c r="H21" s="45" t="str">
        <f>IF(E21="Div by 0","N/A",IF(G21="N/A","N/A",IF(AND((ABS(E21)&gt;ABS(VALUE(MID(G21,1,2)))),(B21&gt;=10)),"No",IF(AND((ABS(E21)&gt;ABS(VALUE(MID(G21,1,2)))),(C21&gt;=10)),"No","Yes"))))</f>
        <v>Yes</v>
      </c>
      <c r="I21" s="45" t="str">
        <f>IF(F21="Div by 0","N/A",IF(G21="N/A","N/A",IF(AND((ABS(F21)&gt;ABS(VALUE(MID(G21,1,2)))),(C21&gt;=10)),"No",IF(AND((ABS(F21)&gt;ABS(VALUE(MID(G21,1,2)))),(D21&gt;=10)),"No","Yes"))))</f>
        <v>Yes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</row>
    <row r="22" spans="1:35" s="47" customFormat="1" ht="15.75" customHeight="1">
      <c r="A22" s="40" t="s">
        <v>12</v>
      </c>
      <c r="B22" s="50">
        <v>2.7519999999999998</v>
      </c>
      <c r="C22" s="50">
        <v>2.8650000000000002</v>
      </c>
      <c r="D22" s="50">
        <v>2.6570444481000002</v>
      </c>
      <c r="E22" s="43">
        <f t="shared" si="3"/>
        <v>4.1061046511628065</v>
      </c>
      <c r="F22" s="43">
        <f t="shared" si="3"/>
        <v>-7.2584834869109951</v>
      </c>
      <c r="G22" s="44" t="s">
        <v>119</v>
      </c>
      <c r="H22" s="45" t="str">
        <f>IF(E22="Div by 0","N/A",IF(G22="N/A","N/A",IF(AND((ABS(E22)&gt;ABS(VALUE(MID(G22,1,2)))),(B22&gt;=10)),"No",IF(AND((ABS(E22)&gt;ABS(VALUE(MID(G22,1,2)))),(C22&gt;=10)),"No","Yes"))))</f>
        <v>Yes</v>
      </c>
      <c r="I22" s="45" t="str">
        <f>IF(F22="Div by 0","N/A",IF(G22="N/A","N/A",IF(AND((ABS(F22)&gt;ABS(VALUE(MID(G22,1,2)))),(C22&gt;=10)),"No",IF(AND((ABS(F22)&gt;ABS(VALUE(MID(G22,1,2)))),(D22&gt;=10)),"No","Yes"))))</f>
        <v>Yes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5" s="47" customFormat="1" ht="15.75" customHeight="1">
      <c r="A23" s="40" t="s">
        <v>13</v>
      </c>
      <c r="B23" s="50">
        <v>0</v>
      </c>
      <c r="C23" s="50">
        <v>0</v>
      </c>
      <c r="D23" s="50">
        <v>0</v>
      </c>
      <c r="E23" s="43" t="str">
        <f t="shared" si="3"/>
        <v>Div by 0</v>
      </c>
      <c r="F23" s="43" t="str">
        <f t="shared" si="3"/>
        <v>Div by 0</v>
      </c>
      <c r="G23" s="44" t="s">
        <v>120</v>
      </c>
      <c r="H23" s="45" t="str">
        <f>IF(E23="Div by 0","N/A",IF(G23="N/A","N/A",IF(AND((ABS(E23)&gt;ABS(VALUE(MID(G23,1,2)))),(B23&gt;=10)),"No",IF(AND((ABS(E23)&gt;ABS(VALUE(MID(G23,1,2)))),(C23&gt;=10)),"No","Yes"))))</f>
        <v>N/A</v>
      </c>
      <c r="I23" s="45" t="str">
        <f>IF(F23="Div by 0","N/A",IF(G23="N/A","N/A",IF(AND((ABS(F23)&gt;ABS(VALUE(MID(G23,1,2)))),(C23&gt;=10)),"No",IF(AND((ABS(F23)&gt;ABS(VALUE(MID(G23,1,2)))),(D23&gt;=10)),"No","Yes"))))</f>
        <v>N/A</v>
      </c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4" spans="1:35" s="59" customFormat="1" ht="15.75" customHeight="1">
      <c r="A24" s="60" t="s">
        <v>14</v>
      </c>
      <c r="B24" s="56" t="s">
        <v>130</v>
      </c>
      <c r="C24" s="56" t="s">
        <v>95</v>
      </c>
      <c r="D24" s="56"/>
      <c r="E24" s="76"/>
      <c r="F24" s="76"/>
      <c r="G24" s="57"/>
      <c r="H24" s="58"/>
      <c r="I24" s="58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</row>
    <row r="25" spans="1:35" s="47" customFormat="1" ht="15.75" customHeight="1">
      <c r="A25" s="40" t="s">
        <v>15</v>
      </c>
      <c r="B25" s="41">
        <v>7069</v>
      </c>
      <c r="C25" s="41">
        <v>7064</v>
      </c>
      <c r="D25" s="41">
        <v>7166</v>
      </c>
      <c r="E25" s="43">
        <f t="shared" ref="E25:F45" si="4">IFERROR((C25-B25)*100/B25,"Div by 0")</f>
        <v>-7.073136228603763E-2</v>
      </c>
      <c r="F25" s="43">
        <f t="shared" si="4"/>
        <v>1.4439411098527746</v>
      </c>
      <c r="G25" s="44" t="s">
        <v>119</v>
      </c>
      <c r="H25" s="45" t="str">
        <f t="shared" ref="H25:H45" si="5">IF(E25="Div by 0","N/A",IF(G25="N/A","N/A",IF(AND((ABS(E25)&gt;ABS(VALUE(MID(G25,1,2)))),(B25&gt;=10)),"No",IF(AND((ABS(E25)&gt;ABS(VALUE(MID(G25,1,2)))),(C25&gt;=10)),"No","Yes"))))</f>
        <v>Yes</v>
      </c>
      <c r="I25" s="45" t="str">
        <f t="shared" ref="I25:I45" si="6">IF(F25="Div by 0","N/A",IF(G25="N/A","N/A",IF(AND((ABS(F25)&gt;ABS(VALUE(MID(G25,1,2)))),(C25&gt;=10)),"No",IF(AND((ABS(F25)&gt;ABS(VALUE(MID(G25,1,2)))),(D25&gt;=10)),"No","Yes"))))</f>
        <v>Yes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</row>
    <row r="26" spans="1:35" s="47" customFormat="1" ht="15.75" customHeight="1">
      <c r="A26" s="40" t="s">
        <v>16</v>
      </c>
      <c r="B26" s="50">
        <v>95.36</v>
      </c>
      <c r="C26" s="50">
        <v>95.087999999999994</v>
      </c>
      <c r="D26" s="50">
        <v>95.478649176999994</v>
      </c>
      <c r="E26" s="43">
        <f t="shared" si="4"/>
        <v>-0.28523489932886492</v>
      </c>
      <c r="F26" s="43">
        <f t="shared" si="4"/>
        <v>0.41082910251556481</v>
      </c>
      <c r="G26" s="44" t="s">
        <v>119</v>
      </c>
      <c r="H26" s="45" t="str">
        <f t="shared" si="5"/>
        <v>Yes</v>
      </c>
      <c r="I26" s="45" t="str">
        <f t="shared" si="6"/>
        <v>Yes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</row>
    <row r="27" spans="1:35" s="47" customFormat="1" ht="15.75" customHeight="1">
      <c r="A27" s="40" t="s">
        <v>17</v>
      </c>
      <c r="B27" s="50">
        <v>4.6399999999999997</v>
      </c>
      <c r="C27" s="50">
        <v>4.8979999999999997</v>
      </c>
      <c r="D27" s="50">
        <v>4.5213508232999997</v>
      </c>
      <c r="E27" s="43">
        <f t="shared" si="4"/>
        <v>5.5603448275862073</v>
      </c>
      <c r="F27" s="43">
        <f t="shared" si="4"/>
        <v>-7.6898566088199258</v>
      </c>
      <c r="G27" s="44" t="s">
        <v>119</v>
      </c>
      <c r="H27" s="45" t="str">
        <f t="shared" si="5"/>
        <v>Yes</v>
      </c>
      <c r="I27" s="45" t="str">
        <f t="shared" si="6"/>
        <v>Yes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</row>
    <row r="28" spans="1:35" s="47" customFormat="1" ht="15.75" customHeight="1">
      <c r="A28" s="40" t="s">
        <v>18</v>
      </c>
      <c r="B28" s="50">
        <v>0</v>
      </c>
      <c r="C28" s="50">
        <v>1.4E-2</v>
      </c>
      <c r="D28" s="50">
        <v>0</v>
      </c>
      <c r="E28" s="43" t="str">
        <f t="shared" si="4"/>
        <v>Div by 0</v>
      </c>
      <c r="F28" s="43">
        <f t="shared" si="4"/>
        <v>-100.00000000000001</v>
      </c>
      <c r="G28" s="44" t="s">
        <v>119</v>
      </c>
      <c r="H28" s="45" t="str">
        <f t="shared" si="5"/>
        <v>N/A</v>
      </c>
      <c r="I28" s="45" t="str">
        <f t="shared" si="6"/>
        <v>Yes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</row>
    <row r="29" spans="1:35" s="47" customFormat="1" ht="15.75" customHeight="1">
      <c r="A29" s="40" t="s">
        <v>19</v>
      </c>
      <c r="B29" s="50">
        <v>19.593</v>
      </c>
      <c r="C29" s="50">
        <v>17.724</v>
      </c>
      <c r="D29" s="50">
        <v>15.852637455</v>
      </c>
      <c r="E29" s="43">
        <f t="shared" si="4"/>
        <v>-9.5391211146838142</v>
      </c>
      <c r="F29" s="43">
        <f t="shared" si="4"/>
        <v>-10.558353334461748</v>
      </c>
      <c r="G29" s="44" t="s">
        <v>119</v>
      </c>
      <c r="H29" s="45" t="str">
        <f t="shared" si="5"/>
        <v>Yes</v>
      </c>
      <c r="I29" s="45" t="str">
        <f t="shared" si="6"/>
        <v>Yes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</row>
    <row r="30" spans="1:35" s="47" customFormat="1" ht="15.75" customHeight="1">
      <c r="A30" s="40" t="s">
        <v>20</v>
      </c>
      <c r="B30" s="50">
        <v>31.702000000000002</v>
      </c>
      <c r="C30" s="50">
        <v>28.681000000000001</v>
      </c>
      <c r="D30" s="50">
        <v>26.234998605000001</v>
      </c>
      <c r="E30" s="43">
        <f t="shared" si="4"/>
        <v>-9.529367232351273</v>
      </c>
      <c r="F30" s="43">
        <f t="shared" si="4"/>
        <v>-8.5282988563857582</v>
      </c>
      <c r="G30" s="44" t="s">
        <v>119</v>
      </c>
      <c r="H30" s="45" t="str">
        <f t="shared" si="5"/>
        <v>Yes</v>
      </c>
      <c r="I30" s="45" t="str">
        <f t="shared" si="6"/>
        <v>Yes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</row>
    <row r="31" spans="1:35" s="47" customFormat="1" ht="15.75" customHeight="1">
      <c r="A31" s="40" t="s">
        <v>21</v>
      </c>
      <c r="B31" s="50">
        <v>23.355</v>
      </c>
      <c r="C31" s="50">
        <v>20.937000000000001</v>
      </c>
      <c r="D31" s="50">
        <v>18.950600055999999</v>
      </c>
      <c r="E31" s="43">
        <f t="shared" si="4"/>
        <v>-10.353243416827228</v>
      </c>
      <c r="F31" s="43">
        <f t="shared" si="4"/>
        <v>-9.4875098820270427</v>
      </c>
      <c r="G31" s="44" t="s">
        <v>119</v>
      </c>
      <c r="H31" s="45" t="str">
        <f t="shared" si="5"/>
        <v>Yes</v>
      </c>
      <c r="I31" s="45" t="str">
        <f t="shared" si="6"/>
        <v>Yes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</row>
    <row r="32" spans="1:35" s="47" customFormat="1" ht="15.75" customHeight="1">
      <c r="A32" s="40" t="s">
        <v>22</v>
      </c>
      <c r="B32" s="50">
        <v>31.702000000000002</v>
      </c>
      <c r="C32" s="50">
        <v>28.681000000000001</v>
      </c>
      <c r="D32" s="50">
        <v>26.234998605000001</v>
      </c>
      <c r="E32" s="43">
        <f t="shared" si="4"/>
        <v>-9.529367232351273</v>
      </c>
      <c r="F32" s="43">
        <f t="shared" si="4"/>
        <v>-8.5282988563857582</v>
      </c>
      <c r="G32" s="44" t="s">
        <v>119</v>
      </c>
      <c r="H32" s="45" t="str">
        <f t="shared" si="5"/>
        <v>Yes</v>
      </c>
      <c r="I32" s="45" t="str">
        <f t="shared" si="6"/>
        <v>Yes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</row>
    <row r="33" spans="1:35" s="47" customFormat="1" ht="15.75" customHeight="1">
      <c r="A33" s="40" t="s">
        <v>23</v>
      </c>
      <c r="B33" s="50">
        <v>1.1879999999999999</v>
      </c>
      <c r="C33" s="50">
        <v>1.0900000000000001</v>
      </c>
      <c r="D33" s="50">
        <v>0.82333240299999999</v>
      </c>
      <c r="E33" s="43">
        <f t="shared" si="4"/>
        <v>-8.2491582491582385</v>
      </c>
      <c r="F33" s="43">
        <f t="shared" si="4"/>
        <v>-24.464917155963306</v>
      </c>
      <c r="G33" s="44" t="s">
        <v>119</v>
      </c>
      <c r="H33" s="45" t="str">
        <f t="shared" si="5"/>
        <v>Yes</v>
      </c>
      <c r="I33" s="45" t="str">
        <f t="shared" si="6"/>
        <v>Yes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</row>
    <row r="34" spans="1:35" s="47" customFormat="1" ht="15.75" customHeight="1">
      <c r="A34" s="40" t="s">
        <v>24</v>
      </c>
      <c r="B34" s="50">
        <v>22.548999999999999</v>
      </c>
      <c r="C34" s="50">
        <v>20.413</v>
      </c>
      <c r="D34" s="50">
        <v>18.001674573999999</v>
      </c>
      <c r="E34" s="43">
        <f t="shared" si="4"/>
        <v>-9.4727038893077253</v>
      </c>
      <c r="F34" s="43">
        <f t="shared" si="4"/>
        <v>-11.812694978690057</v>
      </c>
      <c r="G34" s="44" t="s">
        <v>119</v>
      </c>
      <c r="H34" s="45" t="str">
        <f t="shared" si="5"/>
        <v>Yes</v>
      </c>
      <c r="I34" s="45" t="str">
        <f t="shared" si="6"/>
        <v>Yes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</row>
    <row r="35" spans="1:35" s="47" customFormat="1" ht="15.75" customHeight="1">
      <c r="A35" s="40" t="s">
        <v>25</v>
      </c>
      <c r="B35" s="50">
        <v>9.1530000000000005</v>
      </c>
      <c r="C35" s="50">
        <v>8.2669999999999995</v>
      </c>
      <c r="D35" s="50">
        <v>8.2333240301000004</v>
      </c>
      <c r="E35" s="43">
        <f t="shared" si="4"/>
        <v>-9.679886376051579</v>
      </c>
      <c r="F35" s="43">
        <f t="shared" si="4"/>
        <v>-0.4073541780573256</v>
      </c>
      <c r="G35" s="44" t="s">
        <v>119</v>
      </c>
      <c r="H35" s="45" t="str">
        <f t="shared" si="5"/>
        <v>Yes</v>
      </c>
      <c r="I35" s="45" t="str">
        <f t="shared" si="6"/>
        <v>Yes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</row>
    <row r="36" spans="1:35" s="47" customFormat="1" ht="15.75" customHeight="1">
      <c r="A36" s="40" t="s">
        <v>26</v>
      </c>
      <c r="B36" s="50">
        <v>30.626999999999999</v>
      </c>
      <c r="C36" s="50">
        <v>27.774999999999999</v>
      </c>
      <c r="D36" s="50">
        <v>25.369801842000001</v>
      </c>
      <c r="E36" s="43">
        <f t="shared" si="4"/>
        <v>-9.312044927678194</v>
      </c>
      <c r="F36" s="43">
        <f t="shared" si="4"/>
        <v>-8.6595793267326648</v>
      </c>
      <c r="G36" s="44" t="s">
        <v>119</v>
      </c>
      <c r="H36" s="45" t="str">
        <f t="shared" si="5"/>
        <v>Yes</v>
      </c>
      <c r="I36" s="45" t="str">
        <f t="shared" si="6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</row>
    <row r="37" spans="1:35" s="47" customFormat="1" ht="15.75" customHeight="1">
      <c r="A37" s="40" t="s">
        <v>27</v>
      </c>
      <c r="B37" s="50">
        <v>68.298000000000002</v>
      </c>
      <c r="C37" s="50">
        <v>70.881</v>
      </c>
      <c r="D37" s="50">
        <v>73.513815238999996</v>
      </c>
      <c r="E37" s="43">
        <f t="shared" si="4"/>
        <v>3.7819555477466373</v>
      </c>
      <c r="F37" s="43">
        <f t="shared" si="4"/>
        <v>3.7144160480241473</v>
      </c>
      <c r="G37" s="44" t="s">
        <v>119</v>
      </c>
      <c r="H37" s="45" t="str">
        <f t="shared" si="5"/>
        <v>Yes</v>
      </c>
      <c r="I37" s="45" t="str">
        <f t="shared" si="6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</row>
    <row r="38" spans="1:35" s="47" customFormat="1" ht="15.75" customHeight="1">
      <c r="A38" s="40" t="s">
        <v>28</v>
      </c>
      <c r="B38" s="50">
        <v>100</v>
      </c>
      <c r="C38" s="50">
        <v>99.561000000000007</v>
      </c>
      <c r="D38" s="50">
        <v>99.748813842999994</v>
      </c>
      <c r="E38" s="43">
        <f t="shared" si="4"/>
        <v>-0.43899999999999295</v>
      </c>
      <c r="F38" s="43">
        <f t="shared" si="4"/>
        <v>0.18864198129788418</v>
      </c>
      <c r="G38" s="44" t="s">
        <v>119</v>
      </c>
      <c r="H38" s="45" t="str">
        <f t="shared" si="5"/>
        <v>Yes</v>
      </c>
      <c r="I38" s="45" t="str">
        <f t="shared" si="6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</row>
    <row r="39" spans="1:35" s="47" customFormat="1" ht="15.75" customHeight="1">
      <c r="A39" s="40" t="s">
        <v>29</v>
      </c>
      <c r="B39" s="50">
        <v>100</v>
      </c>
      <c r="C39" s="50">
        <v>99.561000000000007</v>
      </c>
      <c r="D39" s="50">
        <v>99.748813842999994</v>
      </c>
      <c r="E39" s="43">
        <f t="shared" si="4"/>
        <v>-0.43899999999999295</v>
      </c>
      <c r="F39" s="43">
        <f t="shared" si="4"/>
        <v>0.18864198129788418</v>
      </c>
      <c r="G39" s="44" t="s">
        <v>119</v>
      </c>
      <c r="H39" s="45" t="str">
        <f t="shared" si="5"/>
        <v>Yes</v>
      </c>
      <c r="I39" s="45" t="str">
        <f t="shared" si="6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</row>
    <row r="40" spans="1:35" s="47" customFormat="1" ht="15.75" customHeight="1">
      <c r="A40" s="40" t="s">
        <v>30</v>
      </c>
      <c r="B40" s="50">
        <v>100</v>
      </c>
      <c r="C40" s="50">
        <v>99.561000000000007</v>
      </c>
      <c r="D40" s="50">
        <v>99.748813842999994</v>
      </c>
      <c r="E40" s="43">
        <f t="shared" si="4"/>
        <v>-0.43899999999999295</v>
      </c>
      <c r="F40" s="43">
        <f t="shared" si="4"/>
        <v>0.18864198129788418</v>
      </c>
      <c r="G40" s="44" t="s">
        <v>119</v>
      </c>
      <c r="H40" s="45" t="str">
        <f t="shared" si="5"/>
        <v>Yes</v>
      </c>
      <c r="I40" s="45" t="str">
        <f t="shared" si="6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</row>
    <row r="41" spans="1:35" s="47" customFormat="1" ht="15.75" customHeight="1">
      <c r="A41" s="40" t="s">
        <v>31</v>
      </c>
      <c r="B41" s="50">
        <v>85.471999999999994</v>
      </c>
      <c r="C41" s="50">
        <v>84.244</v>
      </c>
      <c r="D41" s="50">
        <v>82.668155177000003</v>
      </c>
      <c r="E41" s="43">
        <f t="shared" si="4"/>
        <v>-1.436727817296886</v>
      </c>
      <c r="F41" s="43">
        <f t="shared" si="4"/>
        <v>-1.8705721748729844</v>
      </c>
      <c r="G41" s="44" t="s">
        <v>119</v>
      </c>
      <c r="H41" s="45" t="str">
        <f t="shared" si="5"/>
        <v>Yes</v>
      </c>
      <c r="I41" s="45" t="str">
        <f t="shared" si="6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</row>
    <row r="42" spans="1:35" s="47" customFormat="1" ht="15.75" customHeight="1">
      <c r="A42" s="40" t="s">
        <v>32</v>
      </c>
      <c r="B42" s="50">
        <v>100</v>
      </c>
      <c r="C42" s="50">
        <v>99.561000000000007</v>
      </c>
      <c r="D42" s="50">
        <v>99.748813842999994</v>
      </c>
      <c r="E42" s="43">
        <f t="shared" si="4"/>
        <v>-0.43899999999999295</v>
      </c>
      <c r="F42" s="43">
        <f t="shared" si="4"/>
        <v>0.18864198129788418</v>
      </c>
      <c r="G42" s="44" t="s">
        <v>119</v>
      </c>
      <c r="H42" s="45" t="str">
        <f t="shared" si="5"/>
        <v>Yes</v>
      </c>
      <c r="I42" s="45" t="str">
        <f t="shared" si="6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</row>
    <row r="43" spans="1:35" s="47" customFormat="1" ht="15.75" customHeight="1">
      <c r="A43" s="40" t="s">
        <v>33</v>
      </c>
      <c r="B43" s="50">
        <v>98.161000000000001</v>
      </c>
      <c r="C43" s="50">
        <v>97.777000000000001</v>
      </c>
      <c r="D43" s="50">
        <v>98.241696902000001</v>
      </c>
      <c r="E43" s="43">
        <f t="shared" si="4"/>
        <v>-0.39119405874023322</v>
      </c>
      <c r="F43" s="43">
        <f t="shared" si="4"/>
        <v>0.47526197572026141</v>
      </c>
      <c r="G43" s="44" t="s">
        <v>119</v>
      </c>
      <c r="H43" s="45" t="str">
        <f t="shared" si="5"/>
        <v>Yes</v>
      </c>
      <c r="I43" s="45" t="str">
        <f t="shared" si="6"/>
        <v>Yes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</row>
    <row r="44" spans="1:35" s="47" customFormat="1" ht="15.75" customHeight="1">
      <c r="A44" s="40" t="s">
        <v>34</v>
      </c>
      <c r="B44" s="50">
        <v>31.702000000000002</v>
      </c>
      <c r="C44" s="50">
        <v>28.681000000000001</v>
      </c>
      <c r="D44" s="50">
        <v>26.234998605000001</v>
      </c>
      <c r="E44" s="43">
        <f t="shared" si="4"/>
        <v>-9.529367232351273</v>
      </c>
      <c r="F44" s="43">
        <f t="shared" si="4"/>
        <v>-8.5282988563857582</v>
      </c>
      <c r="G44" s="44" t="s">
        <v>119</v>
      </c>
      <c r="H44" s="45" t="str">
        <f t="shared" si="5"/>
        <v>Yes</v>
      </c>
      <c r="I44" s="45" t="str">
        <f t="shared" si="6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</row>
    <row r="45" spans="1:35" s="47" customFormat="1" ht="15.75" customHeight="1">
      <c r="A45" s="40" t="s">
        <v>35</v>
      </c>
      <c r="B45" s="50">
        <v>68.298000000000002</v>
      </c>
      <c r="C45" s="50">
        <v>70.881</v>
      </c>
      <c r="D45" s="50">
        <v>73.513815238999996</v>
      </c>
      <c r="E45" s="43">
        <f t="shared" si="4"/>
        <v>3.7819555477466373</v>
      </c>
      <c r="F45" s="43">
        <f t="shared" si="4"/>
        <v>3.7144160480241473</v>
      </c>
      <c r="G45" s="44" t="s">
        <v>119</v>
      </c>
      <c r="H45" s="45" t="str">
        <f t="shared" si="5"/>
        <v>Yes</v>
      </c>
      <c r="I45" s="45" t="str">
        <f t="shared" si="6"/>
        <v>Yes</v>
      </c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</row>
    <row r="46" spans="1:35" s="39" customFormat="1" ht="15.75" customHeight="1">
      <c r="A46" s="60" t="s">
        <v>109</v>
      </c>
      <c r="B46" s="56" t="s">
        <v>130</v>
      </c>
      <c r="C46" s="56" t="s">
        <v>95</v>
      </c>
      <c r="D46" s="56"/>
      <c r="E46" s="77"/>
      <c r="F46" s="77"/>
      <c r="G46" s="57"/>
      <c r="H46" s="58"/>
      <c r="I46" s="5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</row>
    <row r="47" spans="1:35" s="47" customFormat="1" ht="15.75" customHeight="1">
      <c r="A47" s="51" t="s">
        <v>108</v>
      </c>
      <c r="B47" s="41">
        <v>0</v>
      </c>
      <c r="C47" s="41">
        <v>0</v>
      </c>
      <c r="D47" s="41">
        <v>0</v>
      </c>
      <c r="E47" s="43" t="str">
        <f t="shared" ref="E47:F47" si="7">IFERROR((C47-B47)*100/B47,"Div by 0")</f>
        <v>Div by 0</v>
      </c>
      <c r="F47" s="43" t="str">
        <f t="shared" si="7"/>
        <v>Div by 0</v>
      </c>
      <c r="G47" s="44" t="s">
        <v>120</v>
      </c>
      <c r="H47" s="45" t="str">
        <f>IF(E47="Div by 0","N/A",IF(G47="N/A","N/A",IF(AND((ABS(E47)&gt;ABS(VALUE(MID(G47,1,2)))),(B47&gt;=10)),"No",IF(AND((ABS(E47)&gt;ABS(VALUE(MID(G47,1,2)))),(C47&gt;=10)),"No","Yes"))))</f>
        <v>N/A</v>
      </c>
      <c r="I47" s="45" t="str">
        <f>IF(F47="Div by 0","N/A",IF(G47="N/A","N/A",IF(AND((ABS(F47)&gt;ABS(VALUE(MID(G47,1,2)))),(C47&gt;=10)),"No",IF(AND((ABS(F47)&gt;ABS(VALUE(MID(G47,1,2)))),(D47&gt;=10)),"No","Yes"))))</f>
        <v>N/A</v>
      </c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</row>
    <row r="48" spans="1:35" s="39" customFormat="1" ht="15.75" customHeight="1">
      <c r="A48" s="60" t="s">
        <v>84</v>
      </c>
      <c r="B48" s="56" t="s">
        <v>130</v>
      </c>
      <c r="C48" s="56" t="s">
        <v>95</v>
      </c>
      <c r="D48" s="56"/>
      <c r="E48" s="34"/>
      <c r="F48" s="34"/>
      <c r="G48" s="57"/>
      <c r="H48" s="58"/>
      <c r="I48" s="5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</row>
    <row r="49" spans="1:32" s="47" customFormat="1" ht="15.75" customHeight="1">
      <c r="A49" s="40" t="s">
        <v>85</v>
      </c>
      <c r="B49" s="41">
        <v>7075</v>
      </c>
      <c r="C49" s="41">
        <v>6907</v>
      </c>
      <c r="D49" s="41">
        <v>7040</v>
      </c>
      <c r="E49" s="43">
        <f t="shared" ref="E49:F81" si="8">IFERROR((C49-B49)*100/B49,"Div by 0")</f>
        <v>-2.3745583038869258</v>
      </c>
      <c r="F49" s="43">
        <f t="shared" si="8"/>
        <v>1.9255827421456493</v>
      </c>
      <c r="G49" s="44" t="s">
        <v>119</v>
      </c>
      <c r="H49" s="45" t="str">
        <f t="shared" ref="H49:H81" si="9">IF(E49="Div by 0","N/A",IF(G49="N/A","N/A",IF(AND((ABS(E49)&gt;ABS(VALUE(MID(G49,1,2)))),(B49&gt;=10)),"No",IF(AND((ABS(E49)&gt;ABS(VALUE(MID(G49,1,2)))),(C49&gt;=10)),"No","Yes"))))</f>
        <v>Yes</v>
      </c>
      <c r="I49" s="45" t="str">
        <f t="shared" ref="I49:I81" si="10">IF(F49="Div by 0","N/A",IF(G49="N/A","N/A",IF(AND((ABS(F49)&gt;ABS(VALUE(MID(G49,1,2)))),(C49&gt;=10)),"No",IF(AND((ABS(F49)&gt;ABS(VALUE(MID(G49,1,2)))),(D49&gt;=10)),"No","Yes"))))</f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</row>
    <row r="50" spans="1:32" s="47" customFormat="1" ht="15.75" customHeight="1">
      <c r="A50" s="40" t="s">
        <v>36</v>
      </c>
      <c r="B50" s="50">
        <v>62.459000000000003</v>
      </c>
      <c r="C50" s="50">
        <v>61.125999999999998</v>
      </c>
      <c r="D50" s="50">
        <v>60.397727273000001</v>
      </c>
      <c r="E50" s="43">
        <f t="shared" si="8"/>
        <v>-2.134200035223115</v>
      </c>
      <c r="F50" s="43">
        <f t="shared" si="8"/>
        <v>-1.1914287324542694</v>
      </c>
      <c r="G50" s="44" t="s">
        <v>119</v>
      </c>
      <c r="H50" s="45" t="str">
        <f t="shared" si="9"/>
        <v>Yes</v>
      </c>
      <c r="I50" s="45" t="str">
        <f t="shared" si="10"/>
        <v>Yes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</row>
    <row r="51" spans="1:32" s="47" customFormat="1" ht="15.75" customHeight="1">
      <c r="A51" s="40" t="s">
        <v>37</v>
      </c>
      <c r="B51" s="80">
        <v>43.250999999999998</v>
      </c>
      <c r="C51" s="80">
        <v>43.362000000000002</v>
      </c>
      <c r="D51" s="80">
        <v>42.727272726999999</v>
      </c>
      <c r="E51" s="43">
        <f t="shared" si="8"/>
        <v>0.25664146493723661</v>
      </c>
      <c r="F51" s="43">
        <f t="shared" si="8"/>
        <v>-1.4637868940547087</v>
      </c>
      <c r="G51" s="44" t="s">
        <v>119</v>
      </c>
      <c r="H51" s="45" t="str">
        <f t="shared" si="9"/>
        <v>Yes</v>
      </c>
      <c r="I51" s="45" t="str">
        <f t="shared" si="10"/>
        <v>Yes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</row>
    <row r="52" spans="1:32" s="47" customFormat="1" ht="15.75" customHeight="1">
      <c r="A52" s="40" t="s">
        <v>86</v>
      </c>
      <c r="B52" s="50">
        <v>3.7170000000000001</v>
      </c>
      <c r="C52" s="50">
        <v>3.9809999999999999</v>
      </c>
      <c r="D52" s="50">
        <v>3.8494318181999998</v>
      </c>
      <c r="E52" s="43">
        <f t="shared" si="8"/>
        <v>7.1025020177562483</v>
      </c>
      <c r="F52" s="43">
        <f t="shared" si="8"/>
        <v>-3.3049028334589319</v>
      </c>
      <c r="G52" s="44" t="s">
        <v>119</v>
      </c>
      <c r="H52" s="45" t="str">
        <f t="shared" si="9"/>
        <v>Yes</v>
      </c>
      <c r="I52" s="45" t="str">
        <f t="shared" si="10"/>
        <v>Yes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</row>
    <row r="53" spans="1:32" s="47" customFormat="1" ht="15.75" customHeight="1">
      <c r="A53" s="40" t="s">
        <v>38</v>
      </c>
      <c r="B53" s="50">
        <v>0.45200000000000001</v>
      </c>
      <c r="C53" s="50">
        <v>0.34699999999999998</v>
      </c>
      <c r="D53" s="50">
        <v>0.36931818179999998</v>
      </c>
      <c r="E53" s="43">
        <f t="shared" si="8"/>
        <v>-23.230088495575227</v>
      </c>
      <c r="F53" s="43">
        <f t="shared" si="8"/>
        <v>6.4317526801152756</v>
      </c>
      <c r="G53" s="44" t="s">
        <v>119</v>
      </c>
      <c r="H53" s="45" t="str">
        <f t="shared" si="9"/>
        <v>Yes</v>
      </c>
      <c r="I53" s="45" t="str">
        <f t="shared" si="10"/>
        <v>Yes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</row>
    <row r="54" spans="1:32" s="47" customFormat="1" ht="15.75" customHeight="1">
      <c r="A54" s="40" t="s">
        <v>39</v>
      </c>
      <c r="B54" s="50">
        <v>1.597</v>
      </c>
      <c r="C54" s="50">
        <v>0.14499999999999999</v>
      </c>
      <c r="D54" s="50">
        <v>0.1704545455</v>
      </c>
      <c r="E54" s="43">
        <f t="shared" si="8"/>
        <v>-90.920475892298057</v>
      </c>
      <c r="F54" s="43">
        <f t="shared" si="8"/>
        <v>17.554858965517248</v>
      </c>
      <c r="G54" s="44" t="s">
        <v>119</v>
      </c>
      <c r="H54" s="45" t="str">
        <f t="shared" si="9"/>
        <v>Yes</v>
      </c>
      <c r="I54" s="45" t="str">
        <f t="shared" si="10"/>
        <v>Yes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</row>
    <row r="55" spans="1:32" s="47" customFormat="1" ht="15.75" customHeight="1">
      <c r="A55" s="40" t="s">
        <v>40</v>
      </c>
      <c r="B55" s="50">
        <v>0</v>
      </c>
      <c r="C55" s="50">
        <v>0</v>
      </c>
      <c r="D55" s="50">
        <v>0</v>
      </c>
      <c r="E55" s="43" t="str">
        <f t="shared" si="8"/>
        <v>Div by 0</v>
      </c>
      <c r="F55" s="43" t="str">
        <f t="shared" si="8"/>
        <v>Div by 0</v>
      </c>
      <c r="G55" s="44" t="s">
        <v>119</v>
      </c>
      <c r="H55" s="45" t="str">
        <f t="shared" si="9"/>
        <v>N/A</v>
      </c>
      <c r="I55" s="45" t="str">
        <f t="shared" si="10"/>
        <v>N/A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</row>
    <row r="56" spans="1:32" s="47" customFormat="1" ht="15.75" customHeight="1">
      <c r="A56" s="40" t="s">
        <v>41</v>
      </c>
      <c r="B56" s="50">
        <v>2.8000000000000001E-2</v>
      </c>
      <c r="C56" s="50">
        <v>8.6999999999999994E-2</v>
      </c>
      <c r="D56" s="50">
        <v>4.2613636400000002E-2</v>
      </c>
      <c r="E56" s="43">
        <f t="shared" si="8"/>
        <v>210.71428571428569</v>
      </c>
      <c r="F56" s="43">
        <f t="shared" si="8"/>
        <v>-51.018808735632177</v>
      </c>
      <c r="G56" s="44" t="s">
        <v>119</v>
      </c>
      <c r="H56" s="45" t="str">
        <f t="shared" si="9"/>
        <v>Yes</v>
      </c>
      <c r="I56" s="45" t="str">
        <f t="shared" si="10"/>
        <v>Yes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</row>
    <row r="57" spans="1:32" s="47" customFormat="1" ht="15.75" customHeight="1">
      <c r="A57" s="40" t="s">
        <v>42</v>
      </c>
      <c r="B57" s="50">
        <v>1.216</v>
      </c>
      <c r="C57" s="50">
        <v>1.26</v>
      </c>
      <c r="D57" s="50">
        <v>1.3210227272999999</v>
      </c>
      <c r="E57" s="43">
        <f t="shared" si="8"/>
        <v>3.6184210526315823</v>
      </c>
      <c r="F57" s="43">
        <f t="shared" si="8"/>
        <v>4.8430735952380886</v>
      </c>
      <c r="G57" s="44" t="s">
        <v>119</v>
      </c>
      <c r="H57" s="45" t="str">
        <f t="shared" si="9"/>
        <v>Yes</v>
      </c>
      <c r="I57" s="45" t="str">
        <f t="shared" si="10"/>
        <v>Yes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</row>
    <row r="58" spans="1:32" s="47" customFormat="1" ht="15.75" customHeight="1">
      <c r="A58" s="40" t="s">
        <v>43</v>
      </c>
      <c r="B58" s="50">
        <v>0.42399999999999999</v>
      </c>
      <c r="C58" s="50">
        <v>0.13</v>
      </c>
      <c r="D58" s="50">
        <v>0.1136363636</v>
      </c>
      <c r="E58" s="43">
        <f t="shared" si="8"/>
        <v>-69.339622641509436</v>
      </c>
      <c r="F58" s="43">
        <f t="shared" si="8"/>
        <v>-12.587412615384618</v>
      </c>
      <c r="G58" s="44" t="s">
        <v>119</v>
      </c>
      <c r="H58" s="45" t="str">
        <f t="shared" si="9"/>
        <v>Yes</v>
      </c>
      <c r="I58" s="45" t="str">
        <f t="shared" si="10"/>
        <v>Yes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</row>
    <row r="59" spans="1:32" s="47" customFormat="1" ht="15.75" customHeight="1">
      <c r="A59" s="40" t="s">
        <v>44</v>
      </c>
      <c r="B59" s="50">
        <v>1.0740000000000001</v>
      </c>
      <c r="C59" s="50">
        <v>0</v>
      </c>
      <c r="D59" s="50">
        <v>0</v>
      </c>
      <c r="E59" s="43">
        <f t="shared" si="8"/>
        <v>-100</v>
      </c>
      <c r="F59" s="43" t="str">
        <f t="shared" si="8"/>
        <v>Div by 0</v>
      </c>
      <c r="G59" s="44" t="s">
        <v>119</v>
      </c>
      <c r="H59" s="45" t="str">
        <f t="shared" si="9"/>
        <v>Yes</v>
      </c>
      <c r="I59" s="45" t="str">
        <f t="shared" si="10"/>
        <v>N/A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</row>
    <row r="60" spans="1:32" s="47" customFormat="1" ht="15.75" customHeight="1">
      <c r="A60" s="40" t="s">
        <v>45</v>
      </c>
      <c r="B60" s="50">
        <v>4.7919999999999998</v>
      </c>
      <c r="C60" s="50">
        <v>5.8639999999999999</v>
      </c>
      <c r="D60" s="50">
        <v>5.5681818182000002</v>
      </c>
      <c r="E60" s="43">
        <f t="shared" si="8"/>
        <v>22.37061769616027</v>
      </c>
      <c r="F60" s="43">
        <f t="shared" si="8"/>
        <v>-5.0446483935879884</v>
      </c>
      <c r="G60" s="44" t="s">
        <v>119</v>
      </c>
      <c r="H60" s="45" t="str">
        <f t="shared" si="9"/>
        <v>Yes</v>
      </c>
      <c r="I60" s="45" t="str">
        <f t="shared" si="10"/>
        <v>Yes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</row>
    <row r="61" spans="1:32" s="47" customFormat="1" ht="15.75" customHeight="1">
      <c r="A61" s="40" t="s">
        <v>46</v>
      </c>
      <c r="B61" s="50">
        <v>0</v>
      </c>
      <c r="C61" s="50">
        <v>0.14499999999999999</v>
      </c>
      <c r="D61" s="50">
        <v>0.1420454545</v>
      </c>
      <c r="E61" s="43" t="str">
        <f t="shared" si="8"/>
        <v>Div by 0</v>
      </c>
      <c r="F61" s="43">
        <f t="shared" si="8"/>
        <v>-2.0376175862068888</v>
      </c>
      <c r="G61" s="44" t="s">
        <v>119</v>
      </c>
      <c r="H61" s="45" t="str">
        <f t="shared" si="9"/>
        <v>N/A</v>
      </c>
      <c r="I61" s="45" t="str">
        <f t="shared" si="10"/>
        <v>Yes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</row>
    <row r="62" spans="1:32" s="47" customFormat="1" ht="15.75" customHeight="1">
      <c r="A62" s="40" t="s">
        <v>87</v>
      </c>
      <c r="B62" s="50">
        <v>0.63600000000000001</v>
      </c>
      <c r="C62" s="50">
        <v>0.60799999999999998</v>
      </c>
      <c r="D62" s="50">
        <v>0.55397727269999997</v>
      </c>
      <c r="E62" s="43">
        <f t="shared" si="8"/>
        <v>-4.4025157232704437</v>
      </c>
      <c r="F62" s="43">
        <f t="shared" si="8"/>
        <v>-8.8853169901315816</v>
      </c>
      <c r="G62" s="44" t="s">
        <v>119</v>
      </c>
      <c r="H62" s="45" t="str">
        <f t="shared" si="9"/>
        <v>Yes</v>
      </c>
      <c r="I62" s="45" t="str">
        <f t="shared" si="10"/>
        <v>Yes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</row>
    <row r="63" spans="1:32" s="47" customFormat="1" ht="15.75" customHeight="1">
      <c r="A63" s="40" t="s">
        <v>88</v>
      </c>
      <c r="B63" s="50">
        <v>3.6890000000000001</v>
      </c>
      <c r="C63" s="50">
        <v>3.3149999999999999</v>
      </c>
      <c r="D63" s="50">
        <v>3.3806818181999998</v>
      </c>
      <c r="E63" s="43">
        <f t="shared" si="8"/>
        <v>-10.13824884792627</v>
      </c>
      <c r="F63" s="43">
        <f t="shared" si="8"/>
        <v>1.9813519819004481</v>
      </c>
      <c r="G63" s="44" t="s">
        <v>119</v>
      </c>
      <c r="H63" s="45" t="str">
        <f t="shared" si="9"/>
        <v>Yes</v>
      </c>
      <c r="I63" s="45" t="str">
        <f t="shared" si="10"/>
        <v>Yes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</row>
    <row r="64" spans="1:32" s="47" customFormat="1" ht="15.75" customHeight="1">
      <c r="A64" s="40" t="s">
        <v>89</v>
      </c>
      <c r="B64" s="50">
        <v>1.173</v>
      </c>
      <c r="C64" s="50">
        <v>1.361</v>
      </c>
      <c r="D64" s="50">
        <v>1.5340909090999999</v>
      </c>
      <c r="E64" s="43">
        <f t="shared" si="8"/>
        <v>16.02728047740835</v>
      </c>
      <c r="F64" s="43">
        <f t="shared" si="8"/>
        <v>12.717921315209399</v>
      </c>
      <c r="G64" s="44" t="s">
        <v>119</v>
      </c>
      <c r="H64" s="45" t="str">
        <f t="shared" si="9"/>
        <v>Yes</v>
      </c>
      <c r="I64" s="45" t="str">
        <f t="shared" si="10"/>
        <v>Yes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</row>
    <row r="65" spans="1:32" s="47" customFormat="1" ht="15.75" customHeight="1">
      <c r="A65" s="40" t="s">
        <v>90</v>
      </c>
      <c r="B65" s="50">
        <v>0.24</v>
      </c>
      <c r="C65" s="50">
        <v>0.34699999999999998</v>
      </c>
      <c r="D65" s="50">
        <v>0.44034090910000001</v>
      </c>
      <c r="E65" s="43">
        <f t="shared" si="8"/>
        <v>44.583333333333329</v>
      </c>
      <c r="F65" s="43">
        <f t="shared" si="8"/>
        <v>26.899397435158516</v>
      </c>
      <c r="G65" s="44" t="s">
        <v>119</v>
      </c>
      <c r="H65" s="45" t="str">
        <f t="shared" si="9"/>
        <v>Yes</v>
      </c>
      <c r="I65" s="45" t="str">
        <f t="shared" si="10"/>
        <v>Yes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</row>
    <row r="66" spans="1:32" s="47" customFormat="1" ht="15.75" customHeight="1">
      <c r="A66" s="40" t="s">
        <v>47</v>
      </c>
      <c r="B66" s="50">
        <v>2.8000000000000001E-2</v>
      </c>
      <c r="C66" s="50">
        <v>4.2999999999999997E-2</v>
      </c>
      <c r="D66" s="50">
        <v>8.5227272699999995E-2</v>
      </c>
      <c r="E66" s="43">
        <f t="shared" si="8"/>
        <v>53.571428571428555</v>
      </c>
      <c r="F66" s="43">
        <f t="shared" si="8"/>
        <v>98.202959767441868</v>
      </c>
      <c r="G66" s="44" t="s">
        <v>119</v>
      </c>
      <c r="H66" s="45" t="str">
        <f t="shared" si="9"/>
        <v>Yes</v>
      </c>
      <c r="I66" s="45" t="str">
        <f t="shared" si="10"/>
        <v>Yes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</row>
    <row r="67" spans="1:32" s="47" customFormat="1" ht="15.75" customHeight="1">
      <c r="A67" s="40" t="s">
        <v>91</v>
      </c>
      <c r="B67" s="50">
        <v>0.113</v>
      </c>
      <c r="C67" s="50">
        <v>0.13</v>
      </c>
      <c r="D67" s="50">
        <v>9.9431818199999994E-2</v>
      </c>
      <c r="E67" s="43">
        <f t="shared" si="8"/>
        <v>15.044247787610621</v>
      </c>
      <c r="F67" s="43">
        <f t="shared" si="8"/>
        <v>-23.513986000000006</v>
      </c>
      <c r="G67" s="44" t="s">
        <v>119</v>
      </c>
      <c r="H67" s="45" t="str">
        <f t="shared" si="9"/>
        <v>Yes</v>
      </c>
      <c r="I67" s="45" t="str">
        <f t="shared" si="10"/>
        <v>Yes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</row>
    <row r="68" spans="1:32" s="47" customFormat="1" ht="15.75" customHeight="1">
      <c r="A68" s="40" t="s">
        <v>116</v>
      </c>
      <c r="B68" s="50">
        <v>2.8000000000000001E-2</v>
      </c>
      <c r="C68" s="50">
        <v>0</v>
      </c>
      <c r="D68" s="50">
        <v>0</v>
      </c>
      <c r="E68" s="43">
        <f t="shared" si="8"/>
        <v>-100.00000000000001</v>
      </c>
      <c r="F68" s="43" t="str">
        <f t="shared" si="8"/>
        <v>Div by 0</v>
      </c>
      <c r="G68" s="44" t="s">
        <v>119</v>
      </c>
      <c r="H68" s="45" t="str">
        <f t="shared" si="9"/>
        <v>Yes</v>
      </c>
      <c r="I68" s="45" t="str">
        <f t="shared" si="10"/>
        <v>N/A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</row>
    <row r="69" spans="1:32" s="47" customFormat="1" ht="15.75" customHeight="1">
      <c r="A69" s="40" t="s">
        <v>48</v>
      </c>
      <c r="B69" s="50">
        <v>37.540999999999997</v>
      </c>
      <c r="C69" s="50">
        <v>38.874000000000002</v>
      </c>
      <c r="D69" s="50">
        <v>39.602272726999999</v>
      </c>
      <c r="E69" s="43">
        <f t="shared" si="8"/>
        <v>3.5507844756399818</v>
      </c>
      <c r="F69" s="43">
        <f t="shared" si="8"/>
        <v>1.8734185496732949</v>
      </c>
      <c r="G69" s="44" t="s">
        <v>119</v>
      </c>
      <c r="H69" s="45" t="str">
        <f t="shared" si="9"/>
        <v>Yes</v>
      </c>
      <c r="I69" s="45" t="str">
        <f t="shared" si="10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</row>
    <row r="70" spans="1:32" s="47" customFormat="1" ht="15.75" customHeight="1">
      <c r="A70" s="40" t="s">
        <v>49</v>
      </c>
      <c r="B70" s="50">
        <v>2.9119999999999999</v>
      </c>
      <c r="C70" s="50">
        <v>3.5329999999999999</v>
      </c>
      <c r="D70" s="50">
        <v>3.3664772727000001</v>
      </c>
      <c r="E70" s="43">
        <f t="shared" si="8"/>
        <v>21.325549450549453</v>
      </c>
      <c r="F70" s="43">
        <f t="shared" si="8"/>
        <v>-4.7133520322671911</v>
      </c>
      <c r="G70" s="44" t="s">
        <v>119</v>
      </c>
      <c r="H70" s="45" t="str">
        <f t="shared" si="9"/>
        <v>Yes</v>
      </c>
      <c r="I70" s="45" t="str">
        <f t="shared" si="10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</row>
    <row r="71" spans="1:32" s="47" customFormat="1" ht="15.75" customHeight="1">
      <c r="A71" s="40" t="s">
        <v>50</v>
      </c>
      <c r="B71" s="50">
        <v>8.141</v>
      </c>
      <c r="C71" s="50">
        <v>9.1069999999999993</v>
      </c>
      <c r="D71" s="50">
        <v>9.3892045455000002</v>
      </c>
      <c r="E71" s="43">
        <f t="shared" si="8"/>
        <v>11.86586414445399</v>
      </c>
      <c r="F71" s="43">
        <f t="shared" si="8"/>
        <v>3.0987651861205761</v>
      </c>
      <c r="G71" s="44" t="s">
        <v>119</v>
      </c>
      <c r="H71" s="45" t="str">
        <f t="shared" si="9"/>
        <v>Yes</v>
      </c>
      <c r="I71" s="45" t="str">
        <f t="shared" si="10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</row>
    <row r="72" spans="1:32" s="47" customFormat="1" ht="15.75" customHeight="1">
      <c r="A72" s="40" t="s">
        <v>51</v>
      </c>
      <c r="B72" s="50">
        <v>5.7000000000000002E-2</v>
      </c>
      <c r="C72" s="50">
        <v>5.8000000000000003E-2</v>
      </c>
      <c r="D72" s="50">
        <v>5.6818181799999999E-2</v>
      </c>
      <c r="E72" s="43">
        <f t="shared" si="8"/>
        <v>1.7543859649122822</v>
      </c>
      <c r="F72" s="43">
        <f t="shared" si="8"/>
        <v>-2.037617586206903</v>
      </c>
      <c r="G72" s="44" t="s">
        <v>119</v>
      </c>
      <c r="H72" s="45" t="str">
        <f t="shared" si="9"/>
        <v>Yes</v>
      </c>
      <c r="I72" s="45" t="str">
        <f t="shared" si="10"/>
        <v>Yes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</row>
    <row r="73" spans="1:32" s="47" customFormat="1" ht="15.75" customHeight="1">
      <c r="A73" s="40" t="s">
        <v>52</v>
      </c>
      <c r="B73" s="50">
        <v>4.5650000000000004</v>
      </c>
      <c r="C73" s="50">
        <v>4.532</v>
      </c>
      <c r="D73" s="50">
        <v>5.5113636363999996</v>
      </c>
      <c r="E73" s="43">
        <f t="shared" si="8"/>
        <v>-0.72289156626506812</v>
      </c>
      <c r="F73" s="43">
        <f t="shared" si="8"/>
        <v>21.609965498676072</v>
      </c>
      <c r="G73" s="44" t="s">
        <v>119</v>
      </c>
      <c r="H73" s="45" t="str">
        <f t="shared" si="9"/>
        <v>Yes</v>
      </c>
      <c r="I73" s="45" t="str">
        <f t="shared" si="10"/>
        <v>Yes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</row>
    <row r="74" spans="1:32" s="47" customFormat="1" ht="15.75" customHeight="1">
      <c r="A74" s="40" t="s">
        <v>53</v>
      </c>
      <c r="B74" s="50">
        <v>1.413</v>
      </c>
      <c r="C74" s="50">
        <v>1.752</v>
      </c>
      <c r="D74" s="50">
        <v>1.8181818182</v>
      </c>
      <c r="E74" s="43">
        <f t="shared" si="8"/>
        <v>23.991507430997874</v>
      </c>
      <c r="F74" s="43">
        <f t="shared" si="8"/>
        <v>3.7775010388127863</v>
      </c>
      <c r="G74" s="44" t="s">
        <v>119</v>
      </c>
      <c r="H74" s="45" t="str">
        <f t="shared" si="9"/>
        <v>Yes</v>
      </c>
      <c r="I74" s="45" t="str">
        <f t="shared" si="10"/>
        <v>Yes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</row>
    <row r="75" spans="1:32" s="47" customFormat="1" ht="15.75" customHeight="1">
      <c r="A75" s="40" t="s">
        <v>54</v>
      </c>
      <c r="B75" s="50">
        <v>9.9000000000000005E-2</v>
      </c>
      <c r="C75" s="50">
        <v>0.14499999999999999</v>
      </c>
      <c r="D75" s="50">
        <v>0.1420454545</v>
      </c>
      <c r="E75" s="43">
        <f t="shared" si="8"/>
        <v>46.464646464646449</v>
      </c>
      <c r="F75" s="43">
        <f t="shared" si="8"/>
        <v>-2.0376175862068888</v>
      </c>
      <c r="G75" s="44" t="s">
        <v>119</v>
      </c>
      <c r="H75" s="45" t="str">
        <f t="shared" si="9"/>
        <v>Yes</v>
      </c>
      <c r="I75" s="45" t="str">
        <f t="shared" si="10"/>
        <v>Yes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</row>
    <row r="76" spans="1:32" s="47" customFormat="1" ht="15.75" customHeight="1">
      <c r="A76" s="40" t="s">
        <v>55</v>
      </c>
      <c r="B76" s="50">
        <v>2.9260000000000002</v>
      </c>
      <c r="C76" s="50">
        <v>3.04</v>
      </c>
      <c r="D76" s="50">
        <v>3.1392045455000002</v>
      </c>
      <c r="E76" s="43">
        <f t="shared" si="8"/>
        <v>3.8961038961038916</v>
      </c>
      <c r="F76" s="43">
        <f t="shared" si="8"/>
        <v>3.263307417763162</v>
      </c>
      <c r="G76" s="44" t="s">
        <v>119</v>
      </c>
      <c r="H76" s="45" t="str">
        <f t="shared" si="9"/>
        <v>Yes</v>
      </c>
      <c r="I76" s="45" t="str">
        <f t="shared" si="10"/>
        <v>Yes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</row>
    <row r="77" spans="1:32" s="47" customFormat="1" ht="15.75" customHeight="1">
      <c r="A77" s="40" t="s">
        <v>56</v>
      </c>
      <c r="B77" s="50">
        <v>4.2000000000000003E-2</v>
      </c>
      <c r="C77" s="50">
        <v>7.1999999999999995E-2</v>
      </c>
      <c r="D77" s="50">
        <v>7.1022727300000005E-2</v>
      </c>
      <c r="E77" s="43">
        <f t="shared" si="8"/>
        <v>71.428571428571402</v>
      </c>
      <c r="F77" s="43">
        <f t="shared" si="8"/>
        <v>-1.3573231944444304</v>
      </c>
      <c r="G77" s="44" t="s">
        <v>119</v>
      </c>
      <c r="H77" s="45" t="str">
        <f t="shared" si="9"/>
        <v>Yes</v>
      </c>
      <c r="I77" s="45" t="str">
        <f t="shared" si="10"/>
        <v>Yes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</row>
    <row r="78" spans="1:32" s="47" customFormat="1" ht="15.75" customHeight="1">
      <c r="A78" s="40" t="s">
        <v>57</v>
      </c>
      <c r="B78" s="50">
        <v>0</v>
      </c>
      <c r="C78" s="50">
        <v>0</v>
      </c>
      <c r="D78" s="50">
        <v>0</v>
      </c>
      <c r="E78" s="43" t="str">
        <f t="shared" si="8"/>
        <v>Div by 0</v>
      </c>
      <c r="F78" s="43" t="str">
        <f t="shared" si="8"/>
        <v>Div by 0</v>
      </c>
      <c r="G78" s="44" t="s">
        <v>119</v>
      </c>
      <c r="H78" s="45" t="str">
        <f t="shared" si="9"/>
        <v>N/A</v>
      </c>
      <c r="I78" s="45" t="str">
        <f t="shared" si="10"/>
        <v>N/A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</row>
    <row r="79" spans="1:32" s="47" customFormat="1" ht="15.75" customHeight="1">
      <c r="A79" s="40" t="s">
        <v>58</v>
      </c>
      <c r="B79" s="50">
        <v>14.77</v>
      </c>
      <c r="C79" s="50">
        <v>13.638</v>
      </c>
      <c r="D79" s="50">
        <v>13.4375</v>
      </c>
      <c r="E79" s="43">
        <f t="shared" si="8"/>
        <v>-7.6641841570751499</v>
      </c>
      <c r="F79" s="43">
        <f t="shared" si="8"/>
        <v>-1.4701569145035922</v>
      </c>
      <c r="G79" s="44" t="s">
        <v>119</v>
      </c>
      <c r="H79" s="45" t="str">
        <f t="shared" si="9"/>
        <v>Yes</v>
      </c>
      <c r="I79" s="45" t="str">
        <f t="shared" si="10"/>
        <v>Yes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</row>
    <row r="80" spans="1:32" s="47" customFormat="1" ht="15.75" customHeight="1">
      <c r="A80" s="40" t="s">
        <v>59</v>
      </c>
      <c r="B80" s="50">
        <v>2.6150000000000002</v>
      </c>
      <c r="C80" s="50">
        <v>2.9969999999999999</v>
      </c>
      <c r="D80" s="50">
        <v>2.6704545455000002</v>
      </c>
      <c r="E80" s="43">
        <f t="shared" si="8"/>
        <v>14.608030592734211</v>
      </c>
      <c r="F80" s="43">
        <f t="shared" si="8"/>
        <v>-10.895744227560884</v>
      </c>
      <c r="G80" s="44" t="s">
        <v>119</v>
      </c>
      <c r="H80" s="45" t="str">
        <f t="shared" si="9"/>
        <v>Yes</v>
      </c>
      <c r="I80" s="45" t="str">
        <f t="shared" si="10"/>
        <v>Yes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</row>
    <row r="81" spans="1:33" s="47" customFormat="1" ht="15.75" customHeight="1">
      <c r="A81" s="40" t="s">
        <v>60</v>
      </c>
      <c r="B81" s="50">
        <v>0</v>
      </c>
      <c r="C81" s="50">
        <v>0</v>
      </c>
      <c r="D81" s="50">
        <v>0</v>
      </c>
      <c r="E81" s="43" t="str">
        <f t="shared" si="8"/>
        <v>Div by 0</v>
      </c>
      <c r="F81" s="43" t="str">
        <f t="shared" si="8"/>
        <v>Div by 0</v>
      </c>
      <c r="G81" s="44" t="s">
        <v>120</v>
      </c>
      <c r="H81" s="45" t="str">
        <f t="shared" si="9"/>
        <v>N/A</v>
      </c>
      <c r="I81" s="45" t="str">
        <f t="shared" si="10"/>
        <v>N/A</v>
      </c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</row>
    <row r="82" spans="1:33" s="59" customFormat="1" ht="15.75" customHeight="1">
      <c r="A82" s="60" t="s">
        <v>61</v>
      </c>
      <c r="B82" s="56" t="s">
        <v>130</v>
      </c>
      <c r="C82" s="56" t="s">
        <v>95</v>
      </c>
      <c r="D82" s="56"/>
      <c r="E82" s="76"/>
      <c r="F82" s="76"/>
      <c r="G82" s="57"/>
      <c r="H82" s="58"/>
      <c r="I82" s="58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</row>
    <row r="83" spans="1:33" s="47" customFormat="1" ht="15.75" customHeight="1">
      <c r="A83" s="40" t="s">
        <v>92</v>
      </c>
      <c r="B83" s="41">
        <v>2241</v>
      </c>
      <c r="C83" s="41">
        <v>2026</v>
      </c>
      <c r="D83" s="41">
        <v>1880</v>
      </c>
      <c r="E83" s="43">
        <f t="shared" ref="E83:F86" si="11">IFERROR((C83-B83)*100/B83,"Div by 0")</f>
        <v>-9.5939312806782695</v>
      </c>
      <c r="F83" s="43">
        <f t="shared" si="11"/>
        <v>-7.2063178677196449</v>
      </c>
      <c r="G83" s="44" t="s">
        <v>119</v>
      </c>
      <c r="H83" s="45" t="str">
        <f>IF(E83="Div by 0","N/A",IF(G83="N/A","N/A",IF(AND((ABS(E83)&gt;ABS(VALUE(MID(G83,1,2)))),(B83&gt;=10)),"No",IF(AND((ABS(E83)&gt;ABS(VALUE(MID(G83,1,2)))),(C83&gt;=10)),"No","Yes"))))</f>
        <v>Yes</v>
      </c>
      <c r="I83" s="45" t="str">
        <f>IF(F83="Div by 0","N/A",IF(G83="N/A","N/A",IF(AND((ABS(F83)&gt;ABS(VALUE(MID(G83,1,2)))),(C83&gt;=10)),"No",IF(AND((ABS(F83)&gt;ABS(VALUE(MID(G83,1,2)))),(D83&gt;=10)),"No","Yes"))))</f>
        <v>Yes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</row>
    <row r="84" spans="1:33" s="47" customFormat="1" ht="15.75" customHeight="1">
      <c r="A84" s="40" t="s">
        <v>62</v>
      </c>
      <c r="B84" s="50">
        <v>50.558</v>
      </c>
      <c r="C84" s="50">
        <v>54.936</v>
      </c>
      <c r="D84" s="50">
        <v>55.159574468000002</v>
      </c>
      <c r="E84" s="43">
        <f t="shared" si="11"/>
        <v>8.659361525376795</v>
      </c>
      <c r="F84" s="43">
        <f t="shared" si="11"/>
        <v>0.40697260084462367</v>
      </c>
      <c r="G84" s="44" t="s">
        <v>119</v>
      </c>
      <c r="H84" s="45" t="str">
        <f>IF(E84="Div by 0","N/A",IF(G84="N/A","N/A",IF(AND((ABS(E84)&gt;ABS(VALUE(MID(G84,1,2)))),(B84&gt;=10)),"No",IF(AND((ABS(E84)&gt;ABS(VALUE(MID(G84,1,2)))),(C84&gt;=10)),"No","Yes"))))</f>
        <v>Yes</v>
      </c>
      <c r="I84" s="45" t="str">
        <f>IF(F84="Div by 0","N/A",IF(G84="N/A","N/A",IF(AND((ABS(F84)&gt;ABS(VALUE(MID(G84,1,2)))),(C84&gt;=10)),"No",IF(AND((ABS(F84)&gt;ABS(VALUE(MID(G84,1,2)))),(D84&gt;=10)),"No","Yes"))))</f>
        <v>Yes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</row>
    <row r="85" spans="1:33" s="47" customFormat="1" ht="15.75" customHeight="1">
      <c r="A85" s="40" t="s">
        <v>63</v>
      </c>
      <c r="B85" s="50">
        <v>36.768999999999998</v>
      </c>
      <c r="C85" s="50">
        <v>35.834000000000003</v>
      </c>
      <c r="D85" s="50">
        <v>35.372340426000001</v>
      </c>
      <c r="E85" s="43">
        <f t="shared" si="11"/>
        <v>-2.5429029889308796</v>
      </c>
      <c r="F85" s="43">
        <f t="shared" si="11"/>
        <v>-1.2883283306357152</v>
      </c>
      <c r="G85" s="44" t="s">
        <v>119</v>
      </c>
      <c r="H85" s="45" t="str">
        <f>IF(E85="Div by 0","N/A",IF(G85="N/A","N/A",IF(AND((ABS(E85)&gt;ABS(VALUE(MID(G85,1,2)))),(B85&gt;=10)),"No",IF(AND((ABS(E85)&gt;ABS(VALUE(MID(G85,1,2)))),(C85&gt;=10)),"No","Yes"))))</f>
        <v>Yes</v>
      </c>
      <c r="I85" s="45" t="str">
        <f>IF(F85="Div by 0","N/A",IF(G85="N/A","N/A",IF(AND((ABS(F85)&gt;ABS(VALUE(MID(G85,1,2)))),(C85&gt;=10)),"No",IF(AND((ABS(F85)&gt;ABS(VALUE(MID(G85,1,2)))),(D85&gt;=10)),"No","Yes"))))</f>
        <v>Yes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</row>
    <row r="86" spans="1:33" s="47" customFormat="1" ht="15.75" customHeight="1">
      <c r="A86" s="40" t="s">
        <v>64</v>
      </c>
      <c r="B86" s="50">
        <v>12.673</v>
      </c>
      <c r="C86" s="50">
        <v>9.23</v>
      </c>
      <c r="D86" s="50">
        <v>9.4680851064000002</v>
      </c>
      <c r="E86" s="43">
        <f t="shared" si="11"/>
        <v>-27.167994949893469</v>
      </c>
      <c r="F86" s="43">
        <f t="shared" si="11"/>
        <v>2.579470275189597</v>
      </c>
      <c r="G86" s="44" t="s">
        <v>120</v>
      </c>
      <c r="H86" s="45" t="str">
        <f>IF(E86="Div by 0","N/A",IF(G86="N/A","N/A",IF(AND((ABS(E86)&gt;ABS(VALUE(MID(G86,1,2)))),(B86&gt;=10)),"No",IF(AND((ABS(E86)&gt;ABS(VALUE(MID(G86,1,2)))),(C86&gt;=10)),"No","Yes"))))</f>
        <v>N/A</v>
      </c>
      <c r="I86" s="45" t="str">
        <f>IF(F86="Div by 0","N/A",IF(G86="N/A","N/A",IF(AND((ABS(F86)&gt;ABS(VALUE(MID(G86,1,2)))),(C86&gt;=10)),"No",IF(AND((ABS(F86)&gt;ABS(VALUE(MID(G86,1,2)))),(D86&gt;=10)),"No","Yes"))))</f>
        <v>N/A</v>
      </c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  <c r="AC86" s="46"/>
      <c r="AD86" s="46"/>
      <c r="AE86" s="46"/>
      <c r="AF86" s="46"/>
    </row>
    <row r="87" spans="1:33" s="39" customFormat="1" ht="15.75" customHeight="1">
      <c r="A87" s="60" t="s">
        <v>93</v>
      </c>
      <c r="B87" s="56" t="s">
        <v>130</v>
      </c>
      <c r="C87" s="56" t="s">
        <v>95</v>
      </c>
      <c r="D87" s="56"/>
      <c r="E87" s="34"/>
      <c r="F87" s="34"/>
      <c r="G87" s="57"/>
      <c r="H87" s="58"/>
      <c r="I87" s="58"/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</row>
    <row r="88" spans="1:33" s="47" customFormat="1" ht="15.75" customHeight="1">
      <c r="A88" s="40" t="s">
        <v>94</v>
      </c>
      <c r="B88" s="41">
        <v>4828</v>
      </c>
      <c r="C88" s="41">
        <v>5007</v>
      </c>
      <c r="D88" s="41">
        <v>5268</v>
      </c>
      <c r="E88" s="43">
        <f t="shared" ref="E88:F91" si="12">IFERROR((C88-B88)*100/B88,"Div by 0")</f>
        <v>3.7075393537696768</v>
      </c>
      <c r="F88" s="43">
        <f t="shared" si="12"/>
        <v>5.2127022168963455</v>
      </c>
      <c r="G88" s="44" t="s">
        <v>119</v>
      </c>
      <c r="H88" s="45" t="str">
        <f>IF(E88="Div by 0","N/A",IF(G88="N/A","N/A",IF(AND((ABS(E88)&gt;ABS(VALUE(MID(G88,1,2)))),(B88&gt;=10)),"No",IF(AND((ABS(E88)&gt;ABS(VALUE(MID(G88,1,2)))),(C88&gt;=10)),"No","Yes"))))</f>
        <v>Yes</v>
      </c>
      <c r="I88" s="45" t="str">
        <f>IF(F88="Div by 0","N/A",IF(G88="N/A","N/A",IF(AND((ABS(F88)&gt;ABS(VALUE(MID(G88,1,2)))),(C88&gt;=10)),"No",IF(AND((ABS(F88)&gt;ABS(VALUE(MID(G88,1,2)))),(D88&gt;=10)),"No","Yes"))))</f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</row>
    <row r="89" spans="1:33" s="47" customFormat="1" ht="15.75" customHeight="1">
      <c r="A89" s="40" t="s">
        <v>65</v>
      </c>
      <c r="B89" s="50">
        <v>9.093</v>
      </c>
      <c r="C89" s="50">
        <v>9.4670000000000005</v>
      </c>
      <c r="D89" s="50">
        <v>9.8899012907999992</v>
      </c>
      <c r="E89" s="43">
        <f t="shared" si="12"/>
        <v>4.1130539975805629</v>
      </c>
      <c r="F89" s="43">
        <f t="shared" si="12"/>
        <v>4.4671098637371784</v>
      </c>
      <c r="G89" s="44" t="s">
        <v>119</v>
      </c>
      <c r="H89" s="45" t="str">
        <f>IF(E89="Div by 0","N/A",IF(G89="N/A","N/A",IF(AND((ABS(E89)&gt;ABS(VALUE(MID(G89,1,2)))),(B89&gt;=10)),"No",IF(AND((ABS(E89)&gt;ABS(VALUE(MID(G89,1,2)))),(C89&gt;=10)),"No","Yes"))))</f>
        <v>Yes</v>
      </c>
      <c r="I89" s="45" t="str">
        <f>IF(F89="Div by 0","N/A",IF(G89="N/A","N/A",IF(AND((ABS(F89)&gt;ABS(VALUE(MID(G89,1,2)))),(C89&gt;=10)),"No",IF(AND((ABS(F89)&gt;ABS(VALUE(MID(G89,1,2)))),(D89&gt;=10)),"No","Yes"))))</f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</row>
    <row r="90" spans="1:33" s="47" customFormat="1" ht="15.75" customHeight="1">
      <c r="A90" s="40" t="s">
        <v>66</v>
      </c>
      <c r="B90" s="50">
        <v>71.105999999999995</v>
      </c>
      <c r="C90" s="50">
        <v>75.733999999999995</v>
      </c>
      <c r="D90" s="50">
        <v>76.233864843999996</v>
      </c>
      <c r="E90" s="43">
        <f t="shared" si="12"/>
        <v>6.5085928051078676</v>
      </c>
      <c r="F90" s="43">
        <f t="shared" si="12"/>
        <v>0.66002699448068392</v>
      </c>
      <c r="G90" s="44" t="s">
        <v>119</v>
      </c>
      <c r="H90" s="45" t="str">
        <f>IF(E90="Div by 0","N/A",IF(G90="N/A","N/A",IF(AND((ABS(E90)&gt;ABS(VALUE(MID(G90,1,2)))),(B90&gt;=10)),"No",IF(AND((ABS(E90)&gt;ABS(VALUE(MID(G90,1,2)))),(C90&gt;=10)),"No","Yes"))))</f>
        <v>Yes</v>
      </c>
      <c r="I90" s="45" t="str">
        <f>IF(F90="Div by 0","N/A",IF(G90="N/A","N/A",IF(AND((ABS(F90)&gt;ABS(VALUE(MID(G90,1,2)))),(C90&gt;=10)),"No",IF(AND((ABS(F90)&gt;ABS(VALUE(MID(G90,1,2)))),(D90&gt;=10)),"No","Yes"))))</f>
        <v>Yes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</row>
    <row r="91" spans="1:33" s="47" customFormat="1" ht="15.75" customHeight="1">
      <c r="A91" s="40" t="s">
        <v>64</v>
      </c>
      <c r="B91" s="50">
        <v>19.800999999999998</v>
      </c>
      <c r="C91" s="50">
        <v>14.798999999999999</v>
      </c>
      <c r="D91" s="50">
        <v>13.876233865</v>
      </c>
      <c r="E91" s="43">
        <f t="shared" si="12"/>
        <v>-25.26135043684662</v>
      </c>
      <c r="F91" s="43">
        <f t="shared" si="12"/>
        <v>-6.2353276234880726</v>
      </c>
      <c r="G91" s="44" t="s">
        <v>120</v>
      </c>
      <c r="H91" s="45" t="str">
        <f>IF(E91="Div by 0","N/A",IF(G91="N/A","N/A",IF(AND((ABS(E91)&gt;ABS(VALUE(MID(G91,1,2)))),(B91&gt;=10)),"No",IF(AND((ABS(E91)&gt;ABS(VALUE(MID(G91,1,2)))),(C91&gt;=10)),"No","Yes"))))</f>
        <v>N/A</v>
      </c>
      <c r="I91" s="45" t="str">
        <f>IF(F91="Div by 0","N/A",IF(G91="N/A","N/A",IF(AND((ABS(F91)&gt;ABS(VALUE(MID(G91,1,2)))),(C91&gt;=10)),"No",IF(AND((ABS(F91)&gt;ABS(VALUE(MID(G91,1,2)))),(D91&gt;=10)),"No","Yes"))))</f>
        <v>N/A</v>
      </c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</row>
    <row r="92" spans="1:33" s="47" customFormat="1" ht="15.75" customHeight="1">
      <c r="A92" s="47" t="s">
        <v>129</v>
      </c>
      <c r="B92" s="82"/>
      <c r="C92" s="82"/>
      <c r="D92" s="82"/>
      <c r="E92" s="83"/>
      <c r="F92" s="83"/>
      <c r="G92" s="66"/>
      <c r="H92" s="66"/>
      <c r="I92" s="66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  <c r="AA92" s="46"/>
      <c r="AB92" s="46"/>
      <c r="AC92" s="46"/>
      <c r="AD92" s="46"/>
      <c r="AE92" s="46"/>
      <c r="AF92" s="46"/>
    </row>
    <row r="93" spans="1:33" ht="38.25" customHeight="1">
      <c r="A93" s="22" t="s">
        <v>136</v>
      </c>
      <c r="B93" s="23"/>
      <c r="C93" s="23"/>
      <c r="D93" s="23"/>
      <c r="E93" s="23"/>
      <c r="F93" s="23"/>
      <c r="G93" s="23"/>
      <c r="H93" s="23"/>
      <c r="I93" s="24"/>
      <c r="AG93" s="5"/>
    </row>
    <row r="94" spans="1:33" ht="36" customHeight="1">
      <c r="A94" s="22" t="s">
        <v>137</v>
      </c>
      <c r="B94" s="23"/>
      <c r="C94" s="23"/>
      <c r="D94" s="23"/>
      <c r="E94" s="23"/>
      <c r="F94" s="23"/>
      <c r="G94" s="23"/>
      <c r="H94" s="23"/>
      <c r="AA94" s="6"/>
      <c r="AB94" s="6"/>
      <c r="AC94" s="6"/>
      <c r="AD94" s="6"/>
      <c r="AE94" s="6"/>
      <c r="AF94" s="6"/>
    </row>
  </sheetData>
  <mergeCells count="2">
    <mergeCell ref="A93:H93"/>
    <mergeCell ref="A94:H94"/>
  </mergeCells>
  <pageMargins left="0.7" right="0.7" top="0.75" bottom="0.75" header="0.3" footer="0.3"/>
  <pageSetup scale="57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7.25"/>
  <cols>
    <col min="1" max="1" width="63.5703125" style="6" customWidth="1"/>
    <col min="2" max="4" width="11.7109375" style="71" customWidth="1"/>
    <col min="5" max="6" width="11.7109375" style="72" customWidth="1"/>
    <col min="7" max="8" width="11.7109375" style="20" customWidth="1"/>
    <col min="9" max="9" width="11.28515625" style="20" customWidth="1"/>
    <col min="10" max="26" width="9.140625" style="5"/>
    <col min="27" max="16384" width="9.140625" style="6"/>
  </cols>
  <sheetData>
    <row r="1" spans="1:35" ht="15.75" customHeight="1">
      <c r="A1" s="1" t="s">
        <v>126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7" t="s">
        <v>131</v>
      </c>
      <c r="B2" s="2"/>
      <c r="C2" s="2"/>
      <c r="D2" s="2"/>
      <c r="E2" s="2"/>
      <c r="F2" s="2"/>
      <c r="G2" s="2"/>
      <c r="H2" s="2"/>
      <c r="I2" s="2"/>
    </row>
    <row r="3" spans="1:35" ht="15.75" customHeight="1">
      <c r="A3" s="7" t="s">
        <v>132</v>
      </c>
      <c r="B3" s="10"/>
      <c r="C3" s="10"/>
      <c r="D3" s="10"/>
      <c r="E3" s="10"/>
      <c r="F3" s="10"/>
      <c r="G3" s="10"/>
      <c r="H3" s="10"/>
      <c r="I3" s="10"/>
    </row>
    <row r="4" spans="1:35" ht="12.75" hidden="1" customHeight="1">
      <c r="A4" s="12"/>
      <c r="B4" s="13">
        <v>2009</v>
      </c>
      <c r="C4" s="13">
        <v>2010</v>
      </c>
      <c r="D4" s="13">
        <v>2011</v>
      </c>
      <c r="E4" s="14"/>
      <c r="F4" s="14"/>
      <c r="G4" s="15"/>
      <c r="H4" s="70"/>
      <c r="I4" s="70"/>
      <c r="AA4" s="5"/>
      <c r="AB4" s="5"/>
      <c r="AC4" s="5"/>
      <c r="AD4" s="5"/>
      <c r="AE4" s="5"/>
      <c r="AF4" s="5"/>
      <c r="AG4" s="5"/>
    </row>
    <row r="5" spans="1:35" s="32" customFormat="1" ht="78" customHeight="1">
      <c r="A5" s="25" t="s">
        <v>106</v>
      </c>
      <c r="B5" s="26" t="s">
        <v>133</v>
      </c>
      <c r="C5" s="84" t="s">
        <v>134</v>
      </c>
      <c r="D5" s="84" t="s">
        <v>135</v>
      </c>
      <c r="E5" s="73" t="s">
        <v>115</v>
      </c>
      <c r="F5" s="73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5" s="39" customFormat="1" ht="15.75" customHeight="1">
      <c r="A6" s="33" t="s">
        <v>75</v>
      </c>
      <c r="B6" s="34"/>
      <c r="C6" s="34"/>
      <c r="D6" s="34"/>
      <c r="E6" s="56"/>
      <c r="F6" s="56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</row>
    <row r="7" spans="1:35" s="47" customFormat="1" ht="15.75" customHeight="1">
      <c r="A7" s="40" t="s">
        <v>1</v>
      </c>
      <c r="B7" s="41">
        <v>2508</v>
      </c>
      <c r="C7" s="41">
        <v>2643</v>
      </c>
      <c r="D7" s="74">
        <v>2647</v>
      </c>
      <c r="E7" s="43">
        <f t="shared" ref="E7:F22" si="0">IFERROR((C7-B7)*100/B7,"Div by 0")</f>
        <v>5.3827751196172251</v>
      </c>
      <c r="F7" s="43">
        <f t="shared" si="0"/>
        <v>0.1513431706394249</v>
      </c>
      <c r="G7" s="44" t="s">
        <v>119</v>
      </c>
      <c r="H7" s="44" t="str">
        <f>IF(E7="Div by 0","N/A",IF(G7="N/A","N/A",IF(AND((ABS(E7)&gt;ABS(VALUE(MID(G7,1,2)))),(B7&gt;=10)),"No",IF(AND((ABS(E7)&gt;ABS(VALUE(MID(G7,1,2)))),(C7&gt;=10)),"No","Yes"))))</f>
        <v>Yes</v>
      </c>
      <c r="I7" s="44" t="str">
        <f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</row>
    <row r="8" spans="1:35" s="47" customFormat="1" ht="15.75" customHeight="1">
      <c r="A8" s="40" t="s">
        <v>76</v>
      </c>
      <c r="B8" s="50">
        <v>50.359000000000002</v>
      </c>
      <c r="C8" s="50">
        <v>52.250999999999998</v>
      </c>
      <c r="D8" s="75">
        <v>50.850018888999998</v>
      </c>
      <c r="E8" s="43">
        <f t="shared" si="0"/>
        <v>3.7570245636331059</v>
      </c>
      <c r="F8" s="43">
        <f t="shared" si="0"/>
        <v>-2.6812522458900312</v>
      </c>
      <c r="G8" s="44" t="s">
        <v>120</v>
      </c>
      <c r="H8" s="44" t="str">
        <f t="shared" ref="H8:H18" si="1">IF(E8="Div by 0","N/A",IF(G8="N/A","N/A",IF(AND((ABS(E8)&gt;ABS(VALUE(MID(G8,1,2)))),(B8&gt;=10)),"No",IF(AND((ABS(E8)&gt;ABS(VALUE(MID(G8,1,2)))),(C8&gt;=10)),"No","Yes"))))</f>
        <v>N/A</v>
      </c>
      <c r="I8" s="44" t="str">
        <f t="shared" ref="I8:I18" si="2">IF(F8="Div by 0","N/A",IF(G8="N/A","N/A",IF(AND((ABS(F8)&gt;ABS(VALUE(MID(G8,1,2)))),(C8&gt;=10)),"No",IF(AND((ABS(F8)&gt;ABS(VALUE(MID(G8,1,2)))),(D8&gt;=10)),"No","Yes"))))</f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</row>
    <row r="9" spans="1:35" s="47" customFormat="1" ht="15.75" customHeight="1">
      <c r="A9" s="40" t="s">
        <v>77</v>
      </c>
      <c r="B9" s="50">
        <v>6.0609999999999999</v>
      </c>
      <c r="C9" s="50">
        <v>1.8919999999999999</v>
      </c>
      <c r="D9" s="75">
        <v>1.0200226671999999</v>
      </c>
      <c r="E9" s="43">
        <f t="shared" si="0"/>
        <v>-68.784029038112536</v>
      </c>
      <c r="F9" s="43">
        <f t="shared" si="0"/>
        <v>-46.087596871035942</v>
      </c>
      <c r="G9" s="44" t="s">
        <v>120</v>
      </c>
      <c r="H9" s="44" t="str">
        <f t="shared" si="1"/>
        <v>N/A</v>
      </c>
      <c r="I9" s="44" t="str">
        <f t="shared" si="2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</row>
    <row r="10" spans="1:35" s="47" customFormat="1" ht="15.75" customHeight="1">
      <c r="A10" s="40" t="s">
        <v>78</v>
      </c>
      <c r="B10" s="50">
        <v>49.640999999999998</v>
      </c>
      <c r="C10" s="50">
        <v>47.749000000000002</v>
      </c>
      <c r="D10" s="75">
        <v>49.149981111000002</v>
      </c>
      <c r="E10" s="43">
        <f t="shared" si="0"/>
        <v>-3.8113656050442093</v>
      </c>
      <c r="F10" s="43">
        <f t="shared" si="0"/>
        <v>2.9340533016398251</v>
      </c>
      <c r="G10" s="44" t="s">
        <v>120</v>
      </c>
      <c r="H10" s="44" t="str">
        <f t="shared" si="1"/>
        <v>N/A</v>
      </c>
      <c r="I10" s="44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</row>
    <row r="11" spans="1:35" s="47" customFormat="1" ht="15.75" customHeight="1">
      <c r="A11" s="40" t="s">
        <v>70</v>
      </c>
      <c r="B11" s="50">
        <v>0.39900000000000002</v>
      </c>
      <c r="C11" s="50">
        <v>0.45400000000000001</v>
      </c>
      <c r="D11" s="75">
        <v>0.41556479029999999</v>
      </c>
      <c r="E11" s="43">
        <f t="shared" si="0"/>
        <v>13.784461152882203</v>
      </c>
      <c r="F11" s="43">
        <f t="shared" si="0"/>
        <v>-8.4659052202643235</v>
      </c>
      <c r="G11" s="44" t="s">
        <v>120</v>
      </c>
      <c r="H11" s="44" t="str">
        <f t="shared" si="1"/>
        <v>N/A</v>
      </c>
      <c r="I11" s="44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</row>
    <row r="12" spans="1:35" s="47" customFormat="1" ht="15.75" customHeight="1">
      <c r="A12" s="40" t="s">
        <v>4</v>
      </c>
      <c r="B12" s="50">
        <v>0.27900000000000003</v>
      </c>
      <c r="C12" s="50">
        <v>0.26500000000000001</v>
      </c>
      <c r="D12" s="75">
        <v>0.2644503211</v>
      </c>
      <c r="E12" s="43">
        <f t="shared" si="0"/>
        <v>-5.0179211469534089</v>
      </c>
      <c r="F12" s="43">
        <f t="shared" si="0"/>
        <v>-0.20742600000000636</v>
      </c>
      <c r="G12" s="44" t="s">
        <v>120</v>
      </c>
      <c r="H12" s="44" t="str">
        <f t="shared" si="1"/>
        <v>N/A</v>
      </c>
      <c r="I12" s="44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</row>
    <row r="13" spans="1:35" s="47" customFormat="1" ht="15.75" customHeight="1">
      <c r="A13" s="40" t="s">
        <v>5</v>
      </c>
      <c r="B13" s="50">
        <v>25.518000000000001</v>
      </c>
      <c r="C13" s="50">
        <v>20.696000000000002</v>
      </c>
      <c r="D13" s="75">
        <v>20.816018134</v>
      </c>
      <c r="E13" s="43">
        <f t="shared" si="0"/>
        <v>-18.896465240222586</v>
      </c>
      <c r="F13" s="43">
        <f t="shared" si="0"/>
        <v>0.57990980865867126</v>
      </c>
      <c r="G13" s="44" t="s">
        <v>120</v>
      </c>
      <c r="H13" s="44" t="str">
        <f t="shared" si="1"/>
        <v>N/A</v>
      </c>
      <c r="I13" s="44" t="str">
        <f t="shared" si="2"/>
        <v>N/A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</row>
    <row r="14" spans="1:35" s="47" customFormat="1" ht="15.75" customHeight="1">
      <c r="A14" s="40" t="s">
        <v>7</v>
      </c>
      <c r="B14" s="50">
        <v>99.441999999999993</v>
      </c>
      <c r="C14" s="50">
        <v>99.584000000000003</v>
      </c>
      <c r="D14" s="75">
        <v>99.584435209999995</v>
      </c>
      <c r="E14" s="43">
        <f t="shared" si="0"/>
        <v>0.14279680617848609</v>
      </c>
      <c r="F14" s="43">
        <f t="shared" si="0"/>
        <v>4.37028036624383E-4</v>
      </c>
      <c r="G14" s="44" t="s">
        <v>119</v>
      </c>
      <c r="H14" s="44" t="str">
        <f t="shared" si="1"/>
        <v>Yes</v>
      </c>
      <c r="I14" s="44" t="str">
        <f t="shared" si="2"/>
        <v>Yes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</row>
    <row r="15" spans="1:35" s="47" customFormat="1" ht="15.75" customHeight="1">
      <c r="A15" s="40" t="s">
        <v>8</v>
      </c>
      <c r="B15" s="50">
        <v>99.043000000000006</v>
      </c>
      <c r="C15" s="50">
        <v>99.584000000000003</v>
      </c>
      <c r="D15" s="75">
        <v>99.584435209999995</v>
      </c>
      <c r="E15" s="43">
        <f t="shared" si="0"/>
        <v>0.54622739618145333</v>
      </c>
      <c r="F15" s="43">
        <f t="shared" si="0"/>
        <v>4.37028036624383E-4</v>
      </c>
      <c r="G15" s="44" t="s">
        <v>119</v>
      </c>
      <c r="H15" s="44" t="str">
        <f t="shared" si="1"/>
        <v>Yes</v>
      </c>
      <c r="I15" s="44" t="str">
        <f t="shared" si="2"/>
        <v>Yes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</row>
    <row r="16" spans="1:35" s="47" customFormat="1" ht="15.75" customHeight="1">
      <c r="A16" s="51" t="s">
        <v>107</v>
      </c>
      <c r="B16" s="48">
        <v>0</v>
      </c>
      <c r="C16" s="50">
        <v>0</v>
      </c>
      <c r="D16" s="75">
        <v>0</v>
      </c>
      <c r="E16" s="43" t="str">
        <f t="shared" si="0"/>
        <v>Div by 0</v>
      </c>
      <c r="F16" s="43" t="str">
        <f t="shared" si="0"/>
        <v>Div by 0</v>
      </c>
      <c r="G16" s="44" t="s">
        <v>120</v>
      </c>
      <c r="H16" s="44" t="str">
        <f t="shared" si="1"/>
        <v>N/A</v>
      </c>
      <c r="I16" s="44" t="str">
        <f t="shared" si="2"/>
        <v>N/A</v>
      </c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</row>
    <row r="17" spans="1:35" s="53" customFormat="1" ht="15.75" customHeight="1">
      <c r="A17" s="51" t="s">
        <v>103</v>
      </c>
      <c r="B17" s="52">
        <v>4324.8389999999999</v>
      </c>
      <c r="C17" s="50">
        <v>4641.2979999999998</v>
      </c>
      <c r="D17" s="75">
        <v>5128.4899887000001</v>
      </c>
      <c r="E17" s="43">
        <f t="shared" si="0"/>
        <v>7.3172434858268671</v>
      </c>
      <c r="F17" s="43">
        <f t="shared" si="0"/>
        <v>10.496890927925774</v>
      </c>
      <c r="G17" s="44" t="s">
        <v>119</v>
      </c>
      <c r="H17" s="44" t="str">
        <f t="shared" si="1"/>
        <v>Yes</v>
      </c>
      <c r="I17" s="44" t="str">
        <f t="shared" si="2"/>
        <v>Yes</v>
      </c>
    </row>
    <row r="18" spans="1:35" s="54" customFormat="1" ht="15.75" customHeight="1">
      <c r="A18" s="40" t="s">
        <v>104</v>
      </c>
      <c r="B18" s="48">
        <v>436.79500000000002</v>
      </c>
      <c r="C18" s="50">
        <v>458.73599999999999</v>
      </c>
      <c r="D18" s="75">
        <v>497.174915</v>
      </c>
      <c r="E18" s="43">
        <f t="shared" si="0"/>
        <v>5.023180210396176</v>
      </c>
      <c r="F18" s="43">
        <f t="shared" si="0"/>
        <v>8.3793107582574748</v>
      </c>
      <c r="G18" s="44" t="s">
        <v>119</v>
      </c>
      <c r="H18" s="44" t="str">
        <f t="shared" si="1"/>
        <v>Yes</v>
      </c>
      <c r="I18" s="44" t="str">
        <f t="shared" si="2"/>
        <v>Yes</v>
      </c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</row>
    <row r="19" spans="1:35" s="59" customFormat="1" ht="15.75" customHeight="1">
      <c r="A19" s="60" t="s">
        <v>9</v>
      </c>
      <c r="B19" s="56" t="s">
        <v>130</v>
      </c>
      <c r="C19" s="56" t="s">
        <v>95</v>
      </c>
      <c r="D19" s="56"/>
      <c r="E19" s="76"/>
      <c r="F19" s="57"/>
      <c r="G19" s="57"/>
      <c r="H19" s="58"/>
      <c r="I19" s="58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</row>
    <row r="20" spans="1:35" s="47" customFormat="1" ht="15.75" customHeight="1">
      <c r="A20" s="40" t="s">
        <v>10</v>
      </c>
      <c r="B20" s="41">
        <v>2494</v>
      </c>
      <c r="C20" s="41">
        <v>2632</v>
      </c>
      <c r="D20" s="74">
        <v>2636</v>
      </c>
      <c r="E20" s="43">
        <f t="shared" ref="E20:F23" si="3">IFERROR((C20-B20)*100/B20,"Div by 0")</f>
        <v>5.533279871692061</v>
      </c>
      <c r="F20" s="43">
        <f t="shared" si="0"/>
        <v>0.1519756838905775</v>
      </c>
      <c r="G20" s="44" t="s">
        <v>119</v>
      </c>
      <c r="H20" s="44" t="str">
        <f>IF(E20="Div by 0","N/A",IF(G20="N/A","N/A",IF(AND((ABS(E20)&gt;ABS(VALUE(MID(G20,1,2)))),(B20&gt;=10)),"No",IF(AND((ABS(E20)&gt;ABS(VALUE(MID(G20,1,2)))),(C20&gt;=10)),"No","Yes"))))</f>
        <v>Yes</v>
      </c>
      <c r="I20" s="44" t="str">
        <f t="shared" ref="I20:I23" si="4">IF(F20="Div by 0","N/A",IF(G20="N/A","N/A",IF(AND((ABS(F20)&gt;ABS(VALUE(MID(G20,1,2)))),(C20&gt;=10)),"No",IF(AND((ABS(F20)&gt;ABS(VALUE(MID(G20,1,2)))),(D20&gt;=10)),"No","Yes"))))</f>
        <v>Yes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</row>
    <row r="21" spans="1:35" s="47" customFormat="1" ht="15.75" customHeight="1">
      <c r="A21" s="40" t="s">
        <v>11</v>
      </c>
      <c r="B21" s="50">
        <v>99.96</v>
      </c>
      <c r="C21" s="50">
        <v>99.962000000000003</v>
      </c>
      <c r="D21" s="75">
        <v>99.962063732999994</v>
      </c>
      <c r="E21" s="43">
        <f t="shared" si="3"/>
        <v>2.0008003201376049E-3</v>
      </c>
      <c r="F21" s="43">
        <f t="shared" si="0"/>
        <v>6.3757227736946861E-5</v>
      </c>
      <c r="G21" s="44" t="s">
        <v>119</v>
      </c>
      <c r="H21" s="44" t="str">
        <f t="shared" ref="H21:H23" si="5">IF(E21="Div by 0","N/A",IF(G21="N/A","N/A",IF(AND((ABS(E21)&gt;ABS(VALUE(MID(G21,1,2)))),(B21&gt;=10)),"No",IF(AND((ABS(E21)&gt;ABS(VALUE(MID(G21,1,2)))),(C21&gt;=10)),"No","Yes"))))</f>
        <v>Yes</v>
      </c>
      <c r="I21" s="44" t="str">
        <f t="shared" si="4"/>
        <v>Yes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</row>
    <row r="22" spans="1:35" s="47" customFormat="1" ht="15.75" customHeight="1">
      <c r="A22" s="40" t="s">
        <v>12</v>
      </c>
      <c r="B22" s="50">
        <v>0.04</v>
      </c>
      <c r="C22" s="50">
        <v>3.7999999999999999E-2</v>
      </c>
      <c r="D22" s="75">
        <v>3.7936267099999997E-2</v>
      </c>
      <c r="E22" s="43">
        <f t="shared" si="3"/>
        <v>-5.0000000000000044</v>
      </c>
      <c r="F22" s="43">
        <f t="shared" si="0"/>
        <v>-0.16771815789474206</v>
      </c>
      <c r="G22" s="44" t="s">
        <v>119</v>
      </c>
      <c r="H22" s="44" t="str">
        <f t="shared" si="5"/>
        <v>Yes</v>
      </c>
      <c r="I22" s="44" t="str">
        <f t="shared" si="4"/>
        <v>Yes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</row>
    <row r="23" spans="1:35" s="47" customFormat="1" ht="15.75" customHeight="1">
      <c r="A23" s="40" t="s">
        <v>13</v>
      </c>
      <c r="B23" s="50">
        <v>0</v>
      </c>
      <c r="C23" s="50">
        <v>0</v>
      </c>
      <c r="D23" s="75">
        <v>0</v>
      </c>
      <c r="E23" s="43" t="str">
        <f t="shared" si="3"/>
        <v>Div by 0</v>
      </c>
      <c r="F23" s="43" t="str">
        <f t="shared" si="3"/>
        <v>Div by 0</v>
      </c>
      <c r="G23" s="44" t="s">
        <v>120</v>
      </c>
      <c r="H23" s="44" t="str">
        <f t="shared" si="5"/>
        <v>N/A</v>
      </c>
      <c r="I23" s="44" t="str">
        <f t="shared" si="4"/>
        <v>N/A</v>
      </c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</row>
    <row r="24" spans="1:35" s="59" customFormat="1" ht="15.75" customHeight="1">
      <c r="A24" s="60" t="s">
        <v>14</v>
      </c>
      <c r="B24" s="56" t="s">
        <v>130</v>
      </c>
      <c r="C24" s="56" t="s">
        <v>95</v>
      </c>
      <c r="D24" s="56"/>
      <c r="E24" s="76"/>
      <c r="F24" s="57"/>
      <c r="G24" s="57"/>
      <c r="H24" s="58"/>
      <c r="I24" s="58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</row>
    <row r="25" spans="1:35" s="47" customFormat="1" ht="15.75" customHeight="1">
      <c r="A25" s="40" t="s">
        <v>15</v>
      </c>
      <c r="B25" s="41">
        <v>2484</v>
      </c>
      <c r="C25" s="41">
        <v>2632</v>
      </c>
      <c r="D25" s="74">
        <v>2636</v>
      </c>
      <c r="E25" s="43">
        <f t="shared" ref="E25:F45" si="6">IFERROR((C25-B25)*100/B25,"Div by 0")</f>
        <v>5.9581320450885666</v>
      </c>
      <c r="F25" s="43">
        <f t="shared" si="6"/>
        <v>0.1519756838905775</v>
      </c>
      <c r="G25" s="44" t="s">
        <v>119</v>
      </c>
      <c r="H25" s="44" t="str">
        <f>IF(E25="Div by 0","N/A",IF(G25="N/A","N/A",IF(AND((ABS(E25)&gt;ABS(VALUE(MID(G25,1,2)))),(B25&gt;=10)),"No",IF(AND((ABS(E25)&gt;ABS(VALUE(MID(G25,1,2)))),(C25&gt;=10)),"No","Yes"))))</f>
        <v>Yes</v>
      </c>
      <c r="I25" s="44" t="str">
        <f>IF(F25="Div by 0","N/A",IF(G25="N/A","N/A",IF(AND((ABS(F25)&gt;ABS(VALUE(MID(G25,1,2)))),(C25&gt;=10)),"No",IF(AND((ABS(F25)&gt;ABS(VALUE(MID(G25,1,2)))),(D25&gt;=10)),"No","Yes"))))</f>
        <v>Yes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</row>
    <row r="26" spans="1:35" s="47" customFormat="1" ht="15.75" customHeight="1">
      <c r="A26" s="40" t="s">
        <v>16</v>
      </c>
      <c r="B26" s="50">
        <v>99.96</v>
      </c>
      <c r="C26" s="50">
        <v>99.962000000000003</v>
      </c>
      <c r="D26" s="75">
        <v>99.962063732999994</v>
      </c>
      <c r="E26" s="43">
        <f t="shared" si="6"/>
        <v>2.0008003201376049E-3</v>
      </c>
      <c r="F26" s="43">
        <f t="shared" si="6"/>
        <v>6.3757227736946861E-5</v>
      </c>
      <c r="G26" s="44" t="s">
        <v>119</v>
      </c>
      <c r="H26" s="44" t="str">
        <f t="shared" ref="H26:H45" si="7">IF(E26="Div by 0","N/A",IF(G26="N/A","N/A",IF(AND((ABS(E26)&gt;ABS(VALUE(MID(G26,1,2)))),(B26&gt;=10)),"No",IF(AND((ABS(E26)&gt;ABS(VALUE(MID(G26,1,2)))),(C26&gt;=10)),"No","Yes"))))</f>
        <v>Yes</v>
      </c>
      <c r="I26" s="44" t="str">
        <f t="shared" ref="I26:I45" si="8">IF(F26="Div by 0","N/A",IF(G26="N/A","N/A",IF(AND((ABS(F26)&gt;ABS(VALUE(MID(G26,1,2)))),(C26&gt;=10)),"No",IF(AND((ABS(F26)&gt;ABS(VALUE(MID(G26,1,2)))),(D26&gt;=10)),"No","Yes"))))</f>
        <v>Yes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</row>
    <row r="27" spans="1:35" s="47" customFormat="1" ht="15.75" customHeight="1">
      <c r="A27" s="40" t="s">
        <v>17</v>
      </c>
      <c r="B27" s="50">
        <v>0.04</v>
      </c>
      <c r="C27" s="50">
        <v>3.7999999999999999E-2</v>
      </c>
      <c r="D27" s="75">
        <v>3.7936267099999997E-2</v>
      </c>
      <c r="E27" s="43">
        <f t="shared" si="6"/>
        <v>-5.0000000000000044</v>
      </c>
      <c r="F27" s="43">
        <f t="shared" si="6"/>
        <v>-0.16771815789474206</v>
      </c>
      <c r="G27" s="44" t="s">
        <v>119</v>
      </c>
      <c r="H27" s="44" t="str">
        <f t="shared" si="7"/>
        <v>Yes</v>
      </c>
      <c r="I27" s="44" t="str">
        <f t="shared" si="8"/>
        <v>Yes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</row>
    <row r="28" spans="1:35" s="47" customFormat="1" ht="15.75" customHeight="1">
      <c r="A28" s="40" t="s">
        <v>18</v>
      </c>
      <c r="B28" s="50">
        <v>0</v>
      </c>
      <c r="C28" s="50">
        <v>0</v>
      </c>
      <c r="D28" s="75">
        <v>0</v>
      </c>
      <c r="E28" s="43" t="str">
        <f t="shared" si="6"/>
        <v>Div by 0</v>
      </c>
      <c r="F28" s="43" t="str">
        <f t="shared" si="6"/>
        <v>Div by 0</v>
      </c>
      <c r="G28" s="44" t="s">
        <v>119</v>
      </c>
      <c r="H28" s="44" t="str">
        <f t="shared" si="7"/>
        <v>N/A</v>
      </c>
      <c r="I28" s="44" t="str">
        <f t="shared" si="8"/>
        <v>N/A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</row>
    <row r="29" spans="1:35" s="47" customFormat="1" ht="15.75" customHeight="1">
      <c r="A29" s="40" t="s">
        <v>19</v>
      </c>
      <c r="B29" s="50">
        <v>0</v>
      </c>
      <c r="C29" s="50">
        <v>0</v>
      </c>
      <c r="D29" s="75">
        <v>0</v>
      </c>
      <c r="E29" s="43" t="str">
        <f t="shared" si="6"/>
        <v>Div by 0</v>
      </c>
      <c r="F29" s="43" t="str">
        <f t="shared" si="6"/>
        <v>Div by 0</v>
      </c>
      <c r="G29" s="44" t="s">
        <v>119</v>
      </c>
      <c r="H29" s="44" t="str">
        <f t="shared" si="7"/>
        <v>N/A</v>
      </c>
      <c r="I29" s="44" t="str">
        <f t="shared" si="8"/>
        <v>N/A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</row>
    <row r="30" spans="1:35" s="47" customFormat="1" ht="15.75" customHeight="1">
      <c r="A30" s="40" t="s">
        <v>20</v>
      </c>
      <c r="B30" s="50">
        <v>0</v>
      </c>
      <c r="C30" s="50">
        <v>0</v>
      </c>
      <c r="D30" s="75">
        <v>0</v>
      </c>
      <c r="E30" s="43" t="str">
        <f t="shared" si="6"/>
        <v>Div by 0</v>
      </c>
      <c r="F30" s="43" t="str">
        <f t="shared" si="6"/>
        <v>Div by 0</v>
      </c>
      <c r="G30" s="44" t="s">
        <v>119</v>
      </c>
      <c r="H30" s="44" t="str">
        <f t="shared" si="7"/>
        <v>N/A</v>
      </c>
      <c r="I30" s="44" t="str">
        <f t="shared" si="8"/>
        <v>N/A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</row>
    <row r="31" spans="1:35" s="47" customFormat="1" ht="15.75" customHeight="1">
      <c r="A31" s="40" t="s">
        <v>21</v>
      </c>
      <c r="B31" s="50">
        <v>0</v>
      </c>
      <c r="C31" s="50">
        <v>0</v>
      </c>
      <c r="D31" s="75">
        <v>0</v>
      </c>
      <c r="E31" s="43" t="str">
        <f t="shared" si="6"/>
        <v>Div by 0</v>
      </c>
      <c r="F31" s="43" t="str">
        <f t="shared" si="6"/>
        <v>Div by 0</v>
      </c>
      <c r="G31" s="44" t="s">
        <v>119</v>
      </c>
      <c r="H31" s="44" t="str">
        <f t="shared" si="7"/>
        <v>N/A</v>
      </c>
      <c r="I31" s="44" t="str">
        <f t="shared" si="8"/>
        <v>N/A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</row>
    <row r="32" spans="1:35" s="47" customFormat="1" ht="15.75" customHeight="1">
      <c r="A32" s="40" t="s">
        <v>22</v>
      </c>
      <c r="B32" s="50">
        <v>0</v>
      </c>
      <c r="C32" s="50">
        <v>0</v>
      </c>
      <c r="D32" s="75">
        <v>0</v>
      </c>
      <c r="E32" s="43" t="str">
        <f t="shared" si="6"/>
        <v>Div by 0</v>
      </c>
      <c r="F32" s="43" t="str">
        <f t="shared" si="6"/>
        <v>Div by 0</v>
      </c>
      <c r="G32" s="44" t="s">
        <v>119</v>
      </c>
      <c r="H32" s="44" t="str">
        <f t="shared" si="7"/>
        <v>N/A</v>
      </c>
      <c r="I32" s="44" t="str">
        <f t="shared" si="8"/>
        <v>N/A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</row>
    <row r="33" spans="1:35" s="47" customFormat="1" ht="15.75" customHeight="1">
      <c r="A33" s="40" t="s">
        <v>23</v>
      </c>
      <c r="B33" s="50">
        <v>0</v>
      </c>
      <c r="C33" s="50">
        <v>0</v>
      </c>
      <c r="D33" s="75">
        <v>0</v>
      </c>
      <c r="E33" s="43" t="str">
        <f t="shared" si="6"/>
        <v>Div by 0</v>
      </c>
      <c r="F33" s="43" t="str">
        <f t="shared" si="6"/>
        <v>Div by 0</v>
      </c>
      <c r="G33" s="44" t="s">
        <v>119</v>
      </c>
      <c r="H33" s="44" t="str">
        <f t="shared" si="7"/>
        <v>N/A</v>
      </c>
      <c r="I33" s="44" t="str">
        <f t="shared" si="8"/>
        <v>N/A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</row>
    <row r="34" spans="1:35" s="47" customFormat="1" ht="15.75" customHeight="1">
      <c r="A34" s="40" t="s">
        <v>24</v>
      </c>
      <c r="B34" s="50">
        <v>0</v>
      </c>
      <c r="C34" s="50">
        <v>0</v>
      </c>
      <c r="D34" s="75">
        <v>0</v>
      </c>
      <c r="E34" s="43" t="str">
        <f t="shared" si="6"/>
        <v>Div by 0</v>
      </c>
      <c r="F34" s="43" t="str">
        <f t="shared" si="6"/>
        <v>Div by 0</v>
      </c>
      <c r="G34" s="44" t="s">
        <v>119</v>
      </c>
      <c r="H34" s="44" t="str">
        <f t="shared" si="7"/>
        <v>N/A</v>
      </c>
      <c r="I34" s="44" t="str">
        <f t="shared" si="8"/>
        <v>N/A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</row>
    <row r="35" spans="1:35" s="47" customFormat="1" ht="15.75" customHeight="1">
      <c r="A35" s="40" t="s">
        <v>25</v>
      </c>
      <c r="B35" s="50">
        <v>0</v>
      </c>
      <c r="C35" s="50">
        <v>0</v>
      </c>
      <c r="D35" s="75">
        <v>0</v>
      </c>
      <c r="E35" s="43" t="str">
        <f t="shared" si="6"/>
        <v>Div by 0</v>
      </c>
      <c r="F35" s="43" t="str">
        <f t="shared" si="6"/>
        <v>Div by 0</v>
      </c>
      <c r="G35" s="44" t="s">
        <v>119</v>
      </c>
      <c r="H35" s="44" t="str">
        <f t="shared" si="7"/>
        <v>N/A</v>
      </c>
      <c r="I35" s="44" t="str">
        <f t="shared" si="8"/>
        <v>N/A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</row>
    <row r="36" spans="1:35" s="47" customFormat="1" ht="15.75" customHeight="1">
      <c r="A36" s="40" t="s">
        <v>26</v>
      </c>
      <c r="B36" s="50">
        <v>0</v>
      </c>
      <c r="C36" s="50">
        <v>0</v>
      </c>
      <c r="D36" s="75">
        <v>0</v>
      </c>
      <c r="E36" s="43" t="str">
        <f t="shared" si="6"/>
        <v>Div by 0</v>
      </c>
      <c r="F36" s="43" t="str">
        <f t="shared" si="6"/>
        <v>Div by 0</v>
      </c>
      <c r="G36" s="44" t="s">
        <v>119</v>
      </c>
      <c r="H36" s="44" t="str">
        <f t="shared" si="7"/>
        <v>N/A</v>
      </c>
      <c r="I36" s="44" t="str">
        <f t="shared" si="8"/>
        <v>N/A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</row>
    <row r="37" spans="1:35" s="47" customFormat="1" ht="15.75" customHeight="1">
      <c r="A37" s="40" t="s">
        <v>27</v>
      </c>
      <c r="B37" s="50">
        <v>100</v>
      </c>
      <c r="C37" s="50">
        <v>99.391999999999996</v>
      </c>
      <c r="D37" s="75">
        <v>99.772382398000005</v>
      </c>
      <c r="E37" s="43">
        <f t="shared" si="6"/>
        <v>-0.60800000000000409</v>
      </c>
      <c r="F37" s="43">
        <f t="shared" si="6"/>
        <v>0.38270927036382102</v>
      </c>
      <c r="G37" s="44" t="s">
        <v>119</v>
      </c>
      <c r="H37" s="44" t="str">
        <f t="shared" si="7"/>
        <v>Yes</v>
      </c>
      <c r="I37" s="44" t="str">
        <f t="shared" si="8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</row>
    <row r="38" spans="1:35" s="47" customFormat="1" ht="15.75" customHeight="1">
      <c r="A38" s="40" t="s">
        <v>28</v>
      </c>
      <c r="B38" s="50">
        <v>100</v>
      </c>
      <c r="C38" s="50">
        <v>99.391999999999996</v>
      </c>
      <c r="D38" s="75">
        <v>99.772382398000005</v>
      </c>
      <c r="E38" s="43">
        <f t="shared" si="6"/>
        <v>-0.60800000000000409</v>
      </c>
      <c r="F38" s="43">
        <f t="shared" si="6"/>
        <v>0.38270927036382102</v>
      </c>
      <c r="G38" s="44" t="s">
        <v>119</v>
      </c>
      <c r="H38" s="44" t="str">
        <f t="shared" si="7"/>
        <v>Yes</v>
      </c>
      <c r="I38" s="44" t="str">
        <f t="shared" si="8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</row>
    <row r="39" spans="1:35" s="47" customFormat="1" ht="15.75" customHeight="1">
      <c r="A39" s="40" t="s">
        <v>29</v>
      </c>
      <c r="B39" s="50">
        <v>100</v>
      </c>
      <c r="C39" s="50">
        <v>99.391999999999996</v>
      </c>
      <c r="D39" s="75">
        <v>99.772382398000005</v>
      </c>
      <c r="E39" s="43">
        <f t="shared" si="6"/>
        <v>-0.60800000000000409</v>
      </c>
      <c r="F39" s="43">
        <f t="shared" si="6"/>
        <v>0.38270927036382102</v>
      </c>
      <c r="G39" s="44" t="s">
        <v>119</v>
      </c>
      <c r="H39" s="44" t="str">
        <f t="shared" si="7"/>
        <v>Yes</v>
      </c>
      <c r="I39" s="44" t="str">
        <f t="shared" si="8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</row>
    <row r="40" spans="1:35" s="47" customFormat="1" ht="15.75" customHeight="1">
      <c r="A40" s="40" t="s">
        <v>30</v>
      </c>
      <c r="B40" s="50">
        <v>100</v>
      </c>
      <c r="C40" s="50">
        <v>99.391999999999996</v>
      </c>
      <c r="D40" s="75">
        <v>99.772382398000005</v>
      </c>
      <c r="E40" s="43">
        <f t="shared" si="6"/>
        <v>-0.60800000000000409</v>
      </c>
      <c r="F40" s="43">
        <f t="shared" si="6"/>
        <v>0.38270927036382102</v>
      </c>
      <c r="G40" s="44" t="s">
        <v>119</v>
      </c>
      <c r="H40" s="44" t="str">
        <f t="shared" si="7"/>
        <v>Yes</v>
      </c>
      <c r="I40" s="44" t="str">
        <f t="shared" si="8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</row>
    <row r="41" spans="1:35" s="47" customFormat="1" ht="15.75" customHeight="1">
      <c r="A41" s="40" t="s">
        <v>113</v>
      </c>
      <c r="B41" s="50">
        <v>89.975999999999999</v>
      </c>
      <c r="C41" s="50">
        <v>88.677999999999997</v>
      </c>
      <c r="D41" s="75">
        <v>87.481031865999995</v>
      </c>
      <c r="E41" s="43">
        <f t="shared" si="6"/>
        <v>-1.4426069174001976</v>
      </c>
      <c r="F41" s="43">
        <f t="shared" si="6"/>
        <v>-1.349791531157674</v>
      </c>
      <c r="G41" s="44" t="s">
        <v>119</v>
      </c>
      <c r="H41" s="44" t="str">
        <f t="shared" si="7"/>
        <v>Yes</v>
      </c>
      <c r="I41" s="44" t="str">
        <f t="shared" si="8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</row>
    <row r="42" spans="1:35" s="47" customFormat="1" ht="15.75" customHeight="1">
      <c r="A42" s="40" t="s">
        <v>32</v>
      </c>
      <c r="B42" s="50">
        <v>100</v>
      </c>
      <c r="C42" s="50">
        <v>99.391999999999996</v>
      </c>
      <c r="D42" s="75">
        <v>99.772382398000005</v>
      </c>
      <c r="E42" s="43">
        <f t="shared" si="6"/>
        <v>-0.60800000000000409</v>
      </c>
      <c r="F42" s="43">
        <f t="shared" si="6"/>
        <v>0.38270927036382102</v>
      </c>
      <c r="G42" s="44" t="s">
        <v>119</v>
      </c>
      <c r="H42" s="44" t="str">
        <f t="shared" si="7"/>
        <v>Yes</v>
      </c>
      <c r="I42" s="44" t="str">
        <f t="shared" si="8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</row>
    <row r="43" spans="1:35" s="47" customFormat="1" ht="15.75" customHeight="1">
      <c r="A43" s="40" t="s">
        <v>33</v>
      </c>
      <c r="B43" s="50">
        <v>96.9</v>
      </c>
      <c r="C43" s="50">
        <v>96.656999999999996</v>
      </c>
      <c r="D43" s="75">
        <v>97.268588770999997</v>
      </c>
      <c r="E43" s="43">
        <f t="shared" si="6"/>
        <v>-0.25077399380805904</v>
      </c>
      <c r="F43" s="43">
        <f t="shared" si="6"/>
        <v>0.63274131309682791</v>
      </c>
      <c r="G43" s="44" t="s">
        <v>119</v>
      </c>
      <c r="H43" s="44" t="str">
        <f t="shared" si="7"/>
        <v>Yes</v>
      </c>
      <c r="I43" s="44" t="str">
        <f t="shared" si="8"/>
        <v>Yes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</row>
    <row r="44" spans="1:35" s="47" customFormat="1" ht="15.75" customHeight="1">
      <c r="A44" s="40" t="s">
        <v>34</v>
      </c>
      <c r="B44" s="50">
        <v>0</v>
      </c>
      <c r="C44" s="50">
        <v>0</v>
      </c>
      <c r="D44" s="75">
        <v>0</v>
      </c>
      <c r="E44" s="43" t="str">
        <f t="shared" si="6"/>
        <v>Div by 0</v>
      </c>
      <c r="F44" s="43" t="str">
        <f t="shared" si="6"/>
        <v>Div by 0</v>
      </c>
      <c r="G44" s="44" t="s">
        <v>119</v>
      </c>
      <c r="H44" s="44" t="str">
        <f t="shared" si="7"/>
        <v>N/A</v>
      </c>
      <c r="I44" s="44" t="str">
        <f t="shared" si="8"/>
        <v>N/A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</row>
    <row r="45" spans="1:35" s="47" customFormat="1" ht="15.75" customHeight="1">
      <c r="A45" s="40" t="s">
        <v>35</v>
      </c>
      <c r="B45" s="50">
        <v>100</v>
      </c>
      <c r="C45" s="50">
        <v>99.391999999999996</v>
      </c>
      <c r="D45" s="75">
        <v>99.772382398000005</v>
      </c>
      <c r="E45" s="43">
        <f t="shared" si="6"/>
        <v>-0.60800000000000409</v>
      </c>
      <c r="F45" s="43">
        <f t="shared" si="6"/>
        <v>0.38270927036382102</v>
      </c>
      <c r="G45" s="44" t="s">
        <v>119</v>
      </c>
      <c r="H45" s="44" t="str">
        <f t="shared" si="7"/>
        <v>Yes</v>
      </c>
      <c r="I45" s="44" t="str">
        <f t="shared" si="8"/>
        <v>Yes</v>
      </c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</row>
    <row r="46" spans="1:35" s="39" customFormat="1" ht="15.75" customHeight="1">
      <c r="A46" s="60" t="s">
        <v>109</v>
      </c>
      <c r="B46" s="56" t="s">
        <v>130</v>
      </c>
      <c r="C46" s="56" t="s">
        <v>95</v>
      </c>
      <c r="D46" s="56"/>
      <c r="E46" s="77"/>
      <c r="F46" s="78"/>
      <c r="G46" s="57"/>
      <c r="H46" s="58"/>
      <c r="I46" s="5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</row>
    <row r="47" spans="1:35" s="47" customFormat="1" ht="15.75" customHeight="1">
      <c r="A47" s="51" t="s">
        <v>108</v>
      </c>
      <c r="B47" s="41">
        <v>0</v>
      </c>
      <c r="C47" s="41">
        <v>0</v>
      </c>
      <c r="D47" s="74">
        <v>0</v>
      </c>
      <c r="E47" s="43" t="str">
        <f t="shared" ref="E47:F47" si="9">IFERROR((C47-B47)*100/B47,"Div by 0")</f>
        <v>Div by 0</v>
      </c>
      <c r="F47" s="43" t="str">
        <f t="shared" si="9"/>
        <v>Div by 0</v>
      </c>
      <c r="G47" s="44" t="s">
        <v>120</v>
      </c>
      <c r="H47" s="44" t="str">
        <f>IF(E47="Div by 0","N/A",IF(G47="N/A","N/A",IF(AND((ABS(E47)&gt;ABS(VALUE(MID(G47,1,2)))),(B47&gt;=10)),"No",IF(AND((ABS(E47)&gt;ABS(VALUE(MID(G47,1,2)))),(C47&gt;=10)),"No","Yes"))))</f>
        <v>N/A</v>
      </c>
      <c r="I47" s="44" t="str">
        <f>IF(F47="Div by 0","N/A",IF(G47="N/A","N/A",IF(AND((ABS(F47)&gt;ABS(VALUE(MID(G47,1,2)))),(C47&gt;=10)),"No",IF(AND((ABS(F47)&gt;ABS(VALUE(MID(G47,1,2)))),(D47&gt;=10)),"No","Yes"))))</f>
        <v>N/A</v>
      </c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</row>
    <row r="48" spans="1:35" s="39" customFormat="1" ht="15.75" customHeight="1">
      <c r="A48" s="60" t="s">
        <v>84</v>
      </c>
      <c r="B48" s="56" t="s">
        <v>130</v>
      </c>
      <c r="C48" s="56" t="s">
        <v>95</v>
      </c>
      <c r="D48" s="56"/>
      <c r="E48" s="34"/>
      <c r="F48" s="79"/>
      <c r="G48" s="57"/>
      <c r="H48" s="58"/>
      <c r="I48" s="5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</row>
    <row r="49" spans="1:26" s="47" customFormat="1" ht="15.75" customHeight="1">
      <c r="A49" s="40" t="s">
        <v>85</v>
      </c>
      <c r="B49" s="41">
        <v>2407</v>
      </c>
      <c r="C49" s="41">
        <v>2544</v>
      </c>
      <c r="D49" s="74">
        <v>2564</v>
      </c>
      <c r="E49" s="43">
        <f t="shared" ref="E49:F81" si="10">IFERROR((C49-B49)*100/B49,"Div by 0")</f>
        <v>5.691732447029497</v>
      </c>
      <c r="F49" s="43">
        <f t="shared" si="10"/>
        <v>0.78616352201257866</v>
      </c>
      <c r="G49" s="44" t="s">
        <v>119</v>
      </c>
      <c r="H49" s="44" t="str">
        <f>IF(E49="Div by 0","N/A",IF(G49="N/A","N/A",IF(AND((ABS(E49)&gt;ABS(VALUE(MID(G49,1,2)))),(B49&gt;=10)),"No",IF(AND((ABS(E49)&gt;ABS(VALUE(MID(G49,1,2)))),(C49&gt;=10)),"No","Yes"))))</f>
        <v>Yes</v>
      </c>
      <c r="I49" s="44" t="str">
        <f t="shared" ref="I49:I81" si="11">IF(F49="Div by 0","N/A",IF(G49="N/A","N/A",IF(AND((ABS(F49)&gt;ABS(VALUE(MID(G49,1,2)))),(C49&gt;=10)),"No",IF(AND((ABS(F49)&gt;ABS(VALUE(MID(G49,1,2)))),(D49&gt;=10)),"No","Yes"))))</f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</row>
    <row r="50" spans="1:26" s="47" customFormat="1" ht="15.75" customHeight="1">
      <c r="A50" s="40" t="s">
        <v>36</v>
      </c>
      <c r="B50" s="50">
        <v>1.5369999999999999</v>
      </c>
      <c r="C50" s="50">
        <v>1.8080000000000001</v>
      </c>
      <c r="D50" s="75">
        <v>1.7940717629</v>
      </c>
      <c r="E50" s="43">
        <f t="shared" si="10"/>
        <v>17.63175016265453</v>
      </c>
      <c r="F50" s="43">
        <f t="shared" si="10"/>
        <v>-0.77036709623893906</v>
      </c>
      <c r="G50" s="44" t="s">
        <v>119</v>
      </c>
      <c r="H50" s="44" t="str">
        <f t="shared" ref="H50:H81" si="12">IF(E50="Div by 0","N/A",IF(G50="N/A","N/A",IF(AND((ABS(E50)&gt;ABS(VALUE(MID(G50,1,2)))),(B50&gt;=10)),"No",IF(AND((ABS(E50)&gt;ABS(VALUE(MID(G50,1,2)))),(C50&gt;=10)),"No","Yes"))))</f>
        <v>Yes</v>
      </c>
      <c r="I50" s="44" t="str">
        <f t="shared" si="11"/>
        <v>Yes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</row>
    <row r="51" spans="1:26" s="47" customFormat="1" ht="15.75" customHeight="1">
      <c r="A51" s="40" t="s">
        <v>37</v>
      </c>
      <c r="B51" s="80">
        <v>0.125</v>
      </c>
      <c r="C51" s="80">
        <v>0</v>
      </c>
      <c r="D51" s="81">
        <v>0</v>
      </c>
      <c r="E51" s="43">
        <f t="shared" si="10"/>
        <v>-100</v>
      </c>
      <c r="F51" s="43" t="str">
        <f t="shared" si="10"/>
        <v>Div by 0</v>
      </c>
      <c r="G51" s="44" t="s">
        <v>119</v>
      </c>
      <c r="H51" s="44" t="str">
        <f t="shared" si="12"/>
        <v>Yes</v>
      </c>
      <c r="I51" s="44" t="str">
        <f t="shared" si="11"/>
        <v>N/A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</row>
    <row r="52" spans="1:26" s="47" customFormat="1" ht="15.75" customHeight="1">
      <c r="A52" s="40" t="s">
        <v>86</v>
      </c>
      <c r="B52" s="50">
        <v>0</v>
      </c>
      <c r="C52" s="50">
        <v>0</v>
      </c>
      <c r="D52" s="75">
        <v>0</v>
      </c>
      <c r="E52" s="43" t="str">
        <f t="shared" si="10"/>
        <v>Div by 0</v>
      </c>
      <c r="F52" s="43" t="str">
        <f t="shared" si="10"/>
        <v>Div by 0</v>
      </c>
      <c r="G52" s="44" t="s">
        <v>119</v>
      </c>
      <c r="H52" s="44" t="str">
        <f t="shared" si="12"/>
        <v>N/A</v>
      </c>
      <c r="I52" s="44" t="str">
        <f t="shared" si="11"/>
        <v>N/A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</row>
    <row r="53" spans="1:26" s="47" customFormat="1" ht="15.75" customHeight="1">
      <c r="A53" s="40" t="s">
        <v>38</v>
      </c>
      <c r="B53" s="50">
        <v>0</v>
      </c>
      <c r="C53" s="50">
        <v>0</v>
      </c>
      <c r="D53" s="75">
        <v>0</v>
      </c>
      <c r="E53" s="43" t="str">
        <f t="shared" si="10"/>
        <v>Div by 0</v>
      </c>
      <c r="F53" s="43" t="str">
        <f t="shared" si="10"/>
        <v>Div by 0</v>
      </c>
      <c r="G53" s="44" t="s">
        <v>119</v>
      </c>
      <c r="H53" s="44" t="str">
        <f t="shared" si="12"/>
        <v>N/A</v>
      </c>
      <c r="I53" s="44" t="str">
        <f t="shared" si="11"/>
        <v>N/A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</row>
    <row r="54" spans="1:26" s="47" customFormat="1" ht="15.75" customHeight="1">
      <c r="A54" s="40" t="s">
        <v>39</v>
      </c>
      <c r="B54" s="50">
        <v>0</v>
      </c>
      <c r="C54" s="50">
        <v>0</v>
      </c>
      <c r="D54" s="75">
        <v>0</v>
      </c>
      <c r="E54" s="43" t="str">
        <f t="shared" si="10"/>
        <v>Div by 0</v>
      </c>
      <c r="F54" s="43" t="str">
        <f t="shared" si="10"/>
        <v>Div by 0</v>
      </c>
      <c r="G54" s="44" t="s">
        <v>119</v>
      </c>
      <c r="H54" s="44" t="str">
        <f t="shared" si="12"/>
        <v>N/A</v>
      </c>
      <c r="I54" s="44" t="str">
        <f t="shared" si="11"/>
        <v>N/A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</row>
    <row r="55" spans="1:26" s="47" customFormat="1" ht="15.75" customHeight="1">
      <c r="A55" s="40" t="s">
        <v>40</v>
      </c>
      <c r="B55" s="50">
        <v>0</v>
      </c>
      <c r="C55" s="50">
        <v>0</v>
      </c>
      <c r="D55" s="75">
        <v>0</v>
      </c>
      <c r="E55" s="43" t="str">
        <f t="shared" si="10"/>
        <v>Div by 0</v>
      </c>
      <c r="F55" s="43" t="str">
        <f t="shared" si="10"/>
        <v>Div by 0</v>
      </c>
      <c r="G55" s="44" t="s">
        <v>119</v>
      </c>
      <c r="H55" s="44" t="str">
        <f t="shared" si="12"/>
        <v>N/A</v>
      </c>
      <c r="I55" s="44" t="str">
        <f t="shared" si="11"/>
        <v>N/A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</row>
    <row r="56" spans="1:26" s="47" customFormat="1" ht="15.75" customHeight="1">
      <c r="A56" s="40" t="s">
        <v>41</v>
      </c>
      <c r="B56" s="50">
        <v>0</v>
      </c>
      <c r="C56" s="50">
        <v>0</v>
      </c>
      <c r="D56" s="75">
        <v>0</v>
      </c>
      <c r="E56" s="43" t="str">
        <f t="shared" si="10"/>
        <v>Div by 0</v>
      </c>
      <c r="F56" s="43" t="str">
        <f t="shared" si="10"/>
        <v>Div by 0</v>
      </c>
      <c r="G56" s="44" t="s">
        <v>119</v>
      </c>
      <c r="H56" s="44" t="str">
        <f t="shared" si="12"/>
        <v>N/A</v>
      </c>
      <c r="I56" s="44" t="str">
        <f t="shared" si="11"/>
        <v>N/A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</row>
    <row r="57" spans="1:26" s="47" customFormat="1" ht="15.75" customHeight="1">
      <c r="A57" s="40" t="s">
        <v>42</v>
      </c>
      <c r="B57" s="50">
        <v>0</v>
      </c>
      <c r="C57" s="50">
        <v>0</v>
      </c>
      <c r="D57" s="75">
        <v>0</v>
      </c>
      <c r="E57" s="43" t="str">
        <f t="shared" si="10"/>
        <v>Div by 0</v>
      </c>
      <c r="F57" s="43" t="str">
        <f t="shared" si="10"/>
        <v>Div by 0</v>
      </c>
      <c r="G57" s="44" t="s">
        <v>119</v>
      </c>
      <c r="H57" s="44" t="str">
        <f t="shared" si="12"/>
        <v>N/A</v>
      </c>
      <c r="I57" s="44" t="str">
        <f t="shared" si="11"/>
        <v>N/A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</row>
    <row r="58" spans="1:26" s="47" customFormat="1" ht="15.75" customHeight="1">
      <c r="A58" s="40" t="s">
        <v>43</v>
      </c>
      <c r="B58" s="50">
        <v>0</v>
      </c>
      <c r="C58" s="50">
        <v>0</v>
      </c>
      <c r="D58" s="75">
        <v>0</v>
      </c>
      <c r="E58" s="43" t="str">
        <f t="shared" si="10"/>
        <v>Div by 0</v>
      </c>
      <c r="F58" s="43" t="str">
        <f t="shared" si="10"/>
        <v>Div by 0</v>
      </c>
      <c r="G58" s="44" t="s">
        <v>119</v>
      </c>
      <c r="H58" s="44" t="str">
        <f t="shared" si="12"/>
        <v>N/A</v>
      </c>
      <c r="I58" s="44" t="str">
        <f t="shared" si="11"/>
        <v>N/A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</row>
    <row r="59" spans="1:26" s="47" customFormat="1" ht="15.75" customHeight="1">
      <c r="A59" s="40" t="s">
        <v>44</v>
      </c>
      <c r="B59" s="50">
        <v>0</v>
      </c>
      <c r="C59" s="50">
        <v>0</v>
      </c>
      <c r="D59" s="75">
        <v>0</v>
      </c>
      <c r="E59" s="43" t="str">
        <f t="shared" si="10"/>
        <v>Div by 0</v>
      </c>
      <c r="F59" s="43" t="str">
        <f t="shared" si="10"/>
        <v>Div by 0</v>
      </c>
      <c r="G59" s="44" t="s">
        <v>119</v>
      </c>
      <c r="H59" s="44" t="str">
        <f t="shared" si="12"/>
        <v>N/A</v>
      </c>
      <c r="I59" s="44" t="str">
        <f t="shared" si="11"/>
        <v>N/A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</row>
    <row r="60" spans="1:26" s="47" customFormat="1" ht="15.75" customHeight="1">
      <c r="A60" s="40" t="s">
        <v>45</v>
      </c>
      <c r="B60" s="50">
        <v>0</v>
      </c>
      <c r="C60" s="50">
        <v>0</v>
      </c>
      <c r="D60" s="75">
        <v>0</v>
      </c>
      <c r="E60" s="43" t="str">
        <f t="shared" si="10"/>
        <v>Div by 0</v>
      </c>
      <c r="F60" s="43" t="str">
        <f t="shared" si="10"/>
        <v>Div by 0</v>
      </c>
      <c r="G60" s="44" t="s">
        <v>119</v>
      </c>
      <c r="H60" s="44" t="str">
        <f t="shared" si="12"/>
        <v>N/A</v>
      </c>
      <c r="I60" s="44" t="str">
        <f t="shared" si="11"/>
        <v>N/A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</row>
    <row r="61" spans="1:26" s="47" customFormat="1" ht="15.75" customHeight="1">
      <c r="A61" s="40" t="s">
        <v>46</v>
      </c>
      <c r="B61" s="50">
        <v>1.413</v>
      </c>
      <c r="C61" s="50">
        <v>1.8080000000000001</v>
      </c>
      <c r="D61" s="75">
        <v>1.7940717629</v>
      </c>
      <c r="E61" s="43">
        <f t="shared" si="10"/>
        <v>27.954706298655342</v>
      </c>
      <c r="F61" s="43">
        <f t="shared" si="10"/>
        <v>-0.77036709623893906</v>
      </c>
      <c r="G61" s="44" t="s">
        <v>119</v>
      </c>
      <c r="H61" s="44" t="str">
        <f t="shared" si="12"/>
        <v>Yes</v>
      </c>
      <c r="I61" s="44" t="str">
        <f t="shared" si="11"/>
        <v>Yes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</row>
    <row r="62" spans="1:26" s="47" customFormat="1" ht="15.75" customHeight="1">
      <c r="A62" s="40" t="s">
        <v>87</v>
      </c>
      <c r="B62" s="50">
        <v>0</v>
      </c>
      <c r="C62" s="50">
        <v>0</v>
      </c>
      <c r="D62" s="75">
        <v>0</v>
      </c>
      <c r="E62" s="43" t="str">
        <f t="shared" si="10"/>
        <v>Div by 0</v>
      </c>
      <c r="F62" s="43" t="str">
        <f t="shared" si="10"/>
        <v>Div by 0</v>
      </c>
      <c r="G62" s="44" t="s">
        <v>119</v>
      </c>
      <c r="H62" s="44" t="str">
        <f t="shared" si="12"/>
        <v>N/A</v>
      </c>
      <c r="I62" s="44" t="str">
        <f t="shared" si="11"/>
        <v>N/A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</row>
    <row r="63" spans="1:26" s="47" customFormat="1" ht="15.75" customHeight="1">
      <c r="A63" s="40" t="s">
        <v>88</v>
      </c>
      <c r="B63" s="50">
        <v>0</v>
      </c>
      <c r="C63" s="50">
        <v>0</v>
      </c>
      <c r="D63" s="75">
        <v>0</v>
      </c>
      <c r="E63" s="43" t="str">
        <f t="shared" si="10"/>
        <v>Div by 0</v>
      </c>
      <c r="F63" s="43" t="str">
        <f t="shared" si="10"/>
        <v>Div by 0</v>
      </c>
      <c r="G63" s="44" t="s">
        <v>119</v>
      </c>
      <c r="H63" s="44" t="str">
        <f t="shared" si="12"/>
        <v>N/A</v>
      </c>
      <c r="I63" s="44" t="str">
        <f t="shared" si="11"/>
        <v>N/A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</row>
    <row r="64" spans="1:26" s="47" customFormat="1" ht="15.75" customHeight="1">
      <c r="A64" s="40" t="s">
        <v>89</v>
      </c>
      <c r="B64" s="50">
        <v>0</v>
      </c>
      <c r="C64" s="50">
        <v>0</v>
      </c>
      <c r="D64" s="75">
        <v>0</v>
      </c>
      <c r="E64" s="43" t="str">
        <f t="shared" si="10"/>
        <v>Div by 0</v>
      </c>
      <c r="F64" s="43" t="str">
        <f t="shared" si="10"/>
        <v>Div by 0</v>
      </c>
      <c r="G64" s="44" t="s">
        <v>119</v>
      </c>
      <c r="H64" s="44" t="str">
        <f t="shared" si="12"/>
        <v>N/A</v>
      </c>
      <c r="I64" s="44" t="str">
        <f t="shared" si="11"/>
        <v>N/A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</row>
    <row r="65" spans="1:26" s="47" customFormat="1" ht="15.75" customHeight="1">
      <c r="A65" s="40" t="s">
        <v>90</v>
      </c>
      <c r="B65" s="50">
        <v>0</v>
      </c>
      <c r="C65" s="50">
        <v>0</v>
      </c>
      <c r="D65" s="75">
        <v>0</v>
      </c>
      <c r="E65" s="43" t="str">
        <f t="shared" si="10"/>
        <v>Div by 0</v>
      </c>
      <c r="F65" s="43" t="str">
        <f t="shared" si="10"/>
        <v>Div by 0</v>
      </c>
      <c r="G65" s="44" t="s">
        <v>119</v>
      </c>
      <c r="H65" s="44" t="str">
        <f t="shared" si="12"/>
        <v>N/A</v>
      </c>
      <c r="I65" s="44" t="str">
        <f t="shared" si="11"/>
        <v>N/A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</row>
    <row r="66" spans="1:26" s="47" customFormat="1" ht="15.75" customHeight="1">
      <c r="A66" s="40" t="s">
        <v>47</v>
      </c>
      <c r="B66" s="50">
        <v>0</v>
      </c>
      <c r="C66" s="50">
        <v>0</v>
      </c>
      <c r="D66" s="75">
        <v>0</v>
      </c>
      <c r="E66" s="43" t="str">
        <f t="shared" si="10"/>
        <v>Div by 0</v>
      </c>
      <c r="F66" s="43" t="str">
        <f t="shared" si="10"/>
        <v>Div by 0</v>
      </c>
      <c r="G66" s="44" t="s">
        <v>119</v>
      </c>
      <c r="H66" s="44" t="str">
        <f t="shared" si="12"/>
        <v>N/A</v>
      </c>
      <c r="I66" s="44" t="str">
        <f t="shared" si="11"/>
        <v>N/A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</row>
    <row r="67" spans="1:26" s="47" customFormat="1" ht="15.75" customHeight="1">
      <c r="A67" s="40" t="s">
        <v>91</v>
      </c>
      <c r="B67" s="50">
        <v>0</v>
      </c>
      <c r="C67" s="50">
        <v>0</v>
      </c>
      <c r="D67" s="75">
        <v>0</v>
      </c>
      <c r="E67" s="43" t="str">
        <f t="shared" si="10"/>
        <v>Div by 0</v>
      </c>
      <c r="F67" s="43" t="str">
        <f t="shared" si="10"/>
        <v>Div by 0</v>
      </c>
      <c r="G67" s="44" t="s">
        <v>119</v>
      </c>
      <c r="H67" s="44" t="str">
        <f t="shared" si="12"/>
        <v>N/A</v>
      </c>
      <c r="I67" s="44" t="str">
        <f t="shared" si="11"/>
        <v>N/A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</row>
    <row r="68" spans="1:26" s="47" customFormat="1" ht="15.75" customHeight="1">
      <c r="A68" s="40" t="s">
        <v>116</v>
      </c>
      <c r="B68" s="50">
        <v>0</v>
      </c>
      <c r="C68" s="50">
        <v>0</v>
      </c>
      <c r="D68" s="75">
        <v>0</v>
      </c>
      <c r="E68" s="43" t="str">
        <f t="shared" si="10"/>
        <v>Div by 0</v>
      </c>
      <c r="F68" s="43" t="str">
        <f t="shared" si="10"/>
        <v>Div by 0</v>
      </c>
      <c r="G68" s="44" t="s">
        <v>119</v>
      </c>
      <c r="H68" s="44" t="str">
        <f t="shared" si="12"/>
        <v>N/A</v>
      </c>
      <c r="I68" s="44" t="str">
        <f t="shared" si="11"/>
        <v>N/A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</row>
    <row r="69" spans="1:26" s="47" customFormat="1" ht="15.75" customHeight="1">
      <c r="A69" s="40" t="s">
        <v>48</v>
      </c>
      <c r="B69" s="50">
        <v>98.462999999999994</v>
      </c>
      <c r="C69" s="50">
        <v>98.191999999999993</v>
      </c>
      <c r="D69" s="75">
        <v>98.205928236999995</v>
      </c>
      <c r="E69" s="43">
        <f t="shared" si="10"/>
        <v>-0.27523028955039031</v>
      </c>
      <c r="F69" s="43">
        <f t="shared" si="10"/>
        <v>1.4184696309273451E-2</v>
      </c>
      <c r="G69" s="44" t="s">
        <v>119</v>
      </c>
      <c r="H69" s="44" t="str">
        <f t="shared" si="12"/>
        <v>Yes</v>
      </c>
      <c r="I69" s="44" t="str">
        <f t="shared" si="11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</row>
    <row r="70" spans="1:26" s="47" customFormat="1" ht="15.75" customHeight="1">
      <c r="A70" s="40" t="s">
        <v>49</v>
      </c>
      <c r="B70" s="50">
        <v>0.125</v>
      </c>
      <c r="C70" s="50">
        <v>7.9000000000000001E-2</v>
      </c>
      <c r="D70" s="75">
        <v>7.8003120100000004E-2</v>
      </c>
      <c r="E70" s="43">
        <f t="shared" si="10"/>
        <v>-36.799999999999997</v>
      </c>
      <c r="F70" s="43">
        <f t="shared" si="10"/>
        <v>-1.261873291139237</v>
      </c>
      <c r="G70" s="44" t="s">
        <v>119</v>
      </c>
      <c r="H70" s="44" t="str">
        <f t="shared" si="12"/>
        <v>Yes</v>
      </c>
      <c r="I70" s="44" t="str">
        <f t="shared" si="11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</row>
    <row r="71" spans="1:26" s="47" customFormat="1" ht="15.75" customHeight="1">
      <c r="A71" s="40" t="s">
        <v>50</v>
      </c>
      <c r="B71" s="50">
        <v>0</v>
      </c>
      <c r="C71" s="50">
        <v>7.9000000000000001E-2</v>
      </c>
      <c r="D71" s="75">
        <v>7.8003120100000004E-2</v>
      </c>
      <c r="E71" s="43" t="str">
        <f t="shared" si="10"/>
        <v>Div by 0</v>
      </c>
      <c r="F71" s="43">
        <f t="shared" si="10"/>
        <v>-1.261873291139237</v>
      </c>
      <c r="G71" s="44" t="s">
        <v>119</v>
      </c>
      <c r="H71" s="44" t="str">
        <f t="shared" si="12"/>
        <v>N/A</v>
      </c>
      <c r="I71" s="44" t="str">
        <f t="shared" si="11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</row>
    <row r="72" spans="1:26" s="47" customFormat="1" ht="15.75" customHeight="1">
      <c r="A72" s="40" t="s">
        <v>51</v>
      </c>
      <c r="B72" s="50">
        <v>0</v>
      </c>
      <c r="C72" s="50">
        <v>0</v>
      </c>
      <c r="D72" s="75">
        <v>0</v>
      </c>
      <c r="E72" s="43" t="str">
        <f t="shared" si="10"/>
        <v>Div by 0</v>
      </c>
      <c r="F72" s="43" t="str">
        <f t="shared" si="10"/>
        <v>Div by 0</v>
      </c>
      <c r="G72" s="44" t="s">
        <v>119</v>
      </c>
      <c r="H72" s="44" t="str">
        <f t="shared" si="12"/>
        <v>N/A</v>
      </c>
      <c r="I72" s="44" t="str">
        <f t="shared" si="11"/>
        <v>N/A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</row>
    <row r="73" spans="1:26" s="47" customFormat="1" ht="15.75" customHeight="1">
      <c r="A73" s="40" t="s">
        <v>52</v>
      </c>
      <c r="B73" s="50">
        <v>0.249</v>
      </c>
      <c r="C73" s="50">
        <v>0.157</v>
      </c>
      <c r="D73" s="75">
        <v>0.15600624020000001</v>
      </c>
      <c r="E73" s="43">
        <f t="shared" si="10"/>
        <v>-36.947791164658632</v>
      </c>
      <c r="F73" s="43">
        <f t="shared" si="10"/>
        <v>-0.63296802547770292</v>
      </c>
      <c r="G73" s="44" t="s">
        <v>119</v>
      </c>
      <c r="H73" s="44" t="str">
        <f t="shared" si="12"/>
        <v>Yes</v>
      </c>
      <c r="I73" s="44" t="str">
        <f t="shared" si="11"/>
        <v>Yes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</row>
    <row r="74" spans="1:26" s="47" customFormat="1" ht="15.75" customHeight="1">
      <c r="A74" s="40" t="s">
        <v>53</v>
      </c>
      <c r="B74" s="50">
        <v>0</v>
      </c>
      <c r="C74" s="50">
        <v>0</v>
      </c>
      <c r="D74" s="75">
        <v>0</v>
      </c>
      <c r="E74" s="43" t="str">
        <f t="shared" si="10"/>
        <v>Div by 0</v>
      </c>
      <c r="F74" s="43" t="str">
        <f t="shared" si="10"/>
        <v>Div by 0</v>
      </c>
      <c r="G74" s="44" t="s">
        <v>119</v>
      </c>
      <c r="H74" s="44" t="str">
        <f t="shared" si="12"/>
        <v>N/A</v>
      </c>
      <c r="I74" s="44" t="str">
        <f t="shared" si="11"/>
        <v>N/A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</row>
    <row r="75" spans="1:26" s="47" customFormat="1" ht="15.75" customHeight="1">
      <c r="A75" s="40" t="s">
        <v>54</v>
      </c>
      <c r="B75" s="50">
        <v>0.125</v>
      </c>
      <c r="C75" s="50">
        <v>0.11799999999999999</v>
      </c>
      <c r="D75" s="75">
        <v>3.9001560099999999E-2</v>
      </c>
      <c r="E75" s="43">
        <f t="shared" si="10"/>
        <v>-5.600000000000005</v>
      </c>
      <c r="F75" s="43">
        <f t="shared" si="10"/>
        <v>-66.947830423728803</v>
      </c>
      <c r="G75" s="44" t="s">
        <v>119</v>
      </c>
      <c r="H75" s="44" t="str">
        <f t="shared" si="12"/>
        <v>Yes</v>
      </c>
      <c r="I75" s="44" t="str">
        <f t="shared" si="11"/>
        <v>Yes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</row>
    <row r="76" spans="1:26" s="47" customFormat="1" ht="15.75" customHeight="1">
      <c r="A76" s="40" t="s">
        <v>55</v>
      </c>
      <c r="B76" s="50">
        <v>0</v>
      </c>
      <c r="C76" s="50">
        <v>0</v>
      </c>
      <c r="D76" s="75">
        <v>0</v>
      </c>
      <c r="E76" s="43" t="str">
        <f t="shared" si="10"/>
        <v>Div by 0</v>
      </c>
      <c r="F76" s="43" t="str">
        <f t="shared" si="10"/>
        <v>Div by 0</v>
      </c>
      <c r="G76" s="44" t="s">
        <v>119</v>
      </c>
      <c r="H76" s="44" t="str">
        <f t="shared" si="12"/>
        <v>N/A</v>
      </c>
      <c r="I76" s="44" t="str">
        <f t="shared" si="11"/>
        <v>N/A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</row>
    <row r="77" spans="1:26" s="47" customFormat="1" ht="15.75" customHeight="1">
      <c r="A77" s="40" t="s">
        <v>56</v>
      </c>
      <c r="B77" s="50">
        <v>0</v>
      </c>
      <c r="C77" s="50">
        <v>0</v>
      </c>
      <c r="D77" s="75">
        <v>0</v>
      </c>
      <c r="E77" s="43" t="str">
        <f t="shared" si="10"/>
        <v>Div by 0</v>
      </c>
      <c r="F77" s="43" t="str">
        <f t="shared" si="10"/>
        <v>Div by 0</v>
      </c>
      <c r="G77" s="44" t="s">
        <v>119</v>
      </c>
      <c r="H77" s="44" t="str">
        <f t="shared" si="12"/>
        <v>N/A</v>
      </c>
      <c r="I77" s="44" t="str">
        <f t="shared" si="11"/>
        <v>N/A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</row>
    <row r="78" spans="1:26" s="47" customFormat="1" ht="15.75" customHeight="1">
      <c r="A78" s="40" t="s">
        <v>57</v>
      </c>
      <c r="B78" s="50">
        <v>0</v>
      </c>
      <c r="C78" s="50">
        <v>0</v>
      </c>
      <c r="D78" s="75">
        <v>0</v>
      </c>
      <c r="E78" s="43" t="str">
        <f t="shared" si="10"/>
        <v>Div by 0</v>
      </c>
      <c r="F78" s="43" t="str">
        <f t="shared" si="10"/>
        <v>Div by 0</v>
      </c>
      <c r="G78" s="44" t="s">
        <v>119</v>
      </c>
      <c r="H78" s="44" t="str">
        <f t="shared" si="12"/>
        <v>N/A</v>
      </c>
      <c r="I78" s="44" t="str">
        <f t="shared" si="11"/>
        <v>N/A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</row>
    <row r="79" spans="1:26" s="47" customFormat="1" ht="15.75" customHeight="1">
      <c r="A79" s="40" t="s">
        <v>58</v>
      </c>
      <c r="B79" s="50">
        <v>97.963999999999999</v>
      </c>
      <c r="C79" s="50">
        <v>97.759</v>
      </c>
      <c r="D79" s="75">
        <v>97.854914196999999</v>
      </c>
      <c r="E79" s="43">
        <f t="shared" si="10"/>
        <v>-0.20926054468988434</v>
      </c>
      <c r="F79" s="43">
        <f t="shared" si="10"/>
        <v>9.8112907251505274E-2</v>
      </c>
      <c r="G79" s="44" t="s">
        <v>119</v>
      </c>
      <c r="H79" s="44" t="str">
        <f t="shared" si="12"/>
        <v>Yes</v>
      </c>
      <c r="I79" s="44" t="str">
        <f t="shared" si="11"/>
        <v>Yes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</row>
    <row r="80" spans="1:26" s="47" customFormat="1" ht="15.75" customHeight="1">
      <c r="A80" s="40" t="s">
        <v>59</v>
      </c>
      <c r="B80" s="50">
        <v>0</v>
      </c>
      <c r="C80" s="50">
        <v>0</v>
      </c>
      <c r="D80" s="75">
        <v>0</v>
      </c>
      <c r="E80" s="43" t="str">
        <f t="shared" si="10"/>
        <v>Div by 0</v>
      </c>
      <c r="F80" s="43" t="str">
        <f t="shared" si="10"/>
        <v>Div by 0</v>
      </c>
      <c r="G80" s="44" t="s">
        <v>119</v>
      </c>
      <c r="H80" s="44" t="str">
        <f t="shared" si="12"/>
        <v>N/A</v>
      </c>
      <c r="I80" s="44" t="str">
        <f t="shared" si="11"/>
        <v>N/A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</row>
    <row r="81" spans="1:33" s="47" customFormat="1" ht="15.75" customHeight="1">
      <c r="A81" s="40" t="s">
        <v>60</v>
      </c>
      <c r="B81" s="50">
        <v>0</v>
      </c>
      <c r="C81" s="50">
        <v>0</v>
      </c>
      <c r="D81" s="75">
        <v>0</v>
      </c>
      <c r="E81" s="43" t="str">
        <f t="shared" si="10"/>
        <v>Div by 0</v>
      </c>
      <c r="F81" s="43" t="str">
        <f t="shared" si="10"/>
        <v>Div by 0</v>
      </c>
      <c r="G81" s="44" t="s">
        <v>120</v>
      </c>
      <c r="H81" s="44" t="str">
        <f t="shared" si="12"/>
        <v>N/A</v>
      </c>
      <c r="I81" s="44" t="str">
        <f t="shared" si="11"/>
        <v>N/A</v>
      </c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</row>
    <row r="82" spans="1:33" s="59" customFormat="1" ht="15.75" customHeight="1">
      <c r="A82" s="60" t="s">
        <v>61</v>
      </c>
      <c r="B82" s="56" t="s">
        <v>130</v>
      </c>
      <c r="C82" s="56" t="s">
        <v>95</v>
      </c>
      <c r="D82" s="56"/>
      <c r="E82" s="76"/>
      <c r="F82" s="57"/>
      <c r="G82" s="57"/>
      <c r="H82" s="58"/>
      <c r="I82" s="58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</row>
    <row r="83" spans="1:33" s="47" customFormat="1" ht="15.75" customHeight="1">
      <c r="A83" s="40" t="s">
        <v>92</v>
      </c>
      <c r="B83" s="41">
        <v>0</v>
      </c>
      <c r="C83" s="41">
        <v>0</v>
      </c>
      <c r="D83" s="74">
        <v>0</v>
      </c>
      <c r="E83" s="43" t="str">
        <f t="shared" ref="E83:F86" si="13">IFERROR((C83-B83)*100/B83,"Div by 0")</f>
        <v>Div by 0</v>
      </c>
      <c r="F83" s="43" t="str">
        <f t="shared" si="13"/>
        <v>Div by 0</v>
      </c>
      <c r="G83" s="44" t="s">
        <v>119</v>
      </c>
      <c r="H83" s="44" t="str">
        <f>IF(E83="Div by 0","N/A",IF(G83="N/A","N/A",IF(AND((ABS(E83)&gt;ABS(VALUE(MID(G83,1,2)))),(B83&gt;=10)),"No",IF(AND((ABS(E83)&gt;ABS(VALUE(MID(G83,1,2)))),(C83&gt;=10)),"No","Yes"))))</f>
        <v>N/A</v>
      </c>
      <c r="I83" s="44" t="str">
        <f t="shared" ref="I83:I86" si="14">IF(F83="Div by 0","N/A",IF(G83="N/A","N/A",IF(AND((ABS(F83)&gt;ABS(VALUE(MID(G83,1,2)))),(C83&gt;=10)),"No",IF(AND((ABS(F83)&gt;ABS(VALUE(MID(G83,1,2)))),(D83&gt;=10)),"No","Yes"))))</f>
        <v>N/A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</row>
    <row r="84" spans="1:33" s="47" customFormat="1" ht="15.75" customHeight="1">
      <c r="A84" s="40" t="s">
        <v>62</v>
      </c>
      <c r="B84" s="50">
        <v>0</v>
      </c>
      <c r="C84" s="50">
        <v>0</v>
      </c>
      <c r="D84" s="75">
        <v>0</v>
      </c>
      <c r="E84" s="43" t="str">
        <f t="shared" si="13"/>
        <v>Div by 0</v>
      </c>
      <c r="F84" s="43" t="str">
        <f t="shared" si="13"/>
        <v>Div by 0</v>
      </c>
      <c r="G84" s="44" t="s">
        <v>119</v>
      </c>
      <c r="H84" s="44" t="str">
        <f t="shared" ref="H84:H86" si="15">IF(E84="Div by 0","N/A",IF(G84="N/A","N/A",IF(AND((ABS(E84)&gt;ABS(VALUE(MID(G84,1,2)))),(B84&gt;=10)),"No",IF(AND((ABS(E84)&gt;ABS(VALUE(MID(G84,1,2)))),(C84&gt;=10)),"No","Yes"))))</f>
        <v>N/A</v>
      </c>
      <c r="I84" s="44" t="str">
        <f t="shared" si="14"/>
        <v>N/A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</row>
    <row r="85" spans="1:33" s="47" customFormat="1" ht="15.75" customHeight="1">
      <c r="A85" s="40" t="s">
        <v>63</v>
      </c>
      <c r="B85" s="50">
        <v>0</v>
      </c>
      <c r="C85" s="50">
        <v>0</v>
      </c>
      <c r="D85" s="75">
        <v>0</v>
      </c>
      <c r="E85" s="43" t="str">
        <f t="shared" si="13"/>
        <v>Div by 0</v>
      </c>
      <c r="F85" s="43" t="str">
        <f t="shared" si="13"/>
        <v>Div by 0</v>
      </c>
      <c r="G85" s="44" t="s">
        <v>119</v>
      </c>
      <c r="H85" s="44" t="str">
        <f t="shared" si="15"/>
        <v>N/A</v>
      </c>
      <c r="I85" s="44" t="str">
        <f t="shared" si="14"/>
        <v>N/A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</row>
    <row r="86" spans="1:33" s="47" customFormat="1" ht="15.75" customHeight="1">
      <c r="A86" s="40" t="s">
        <v>64</v>
      </c>
      <c r="B86" s="50">
        <v>0</v>
      </c>
      <c r="C86" s="50">
        <v>0</v>
      </c>
      <c r="D86" s="75">
        <v>0</v>
      </c>
      <c r="E86" s="43" t="str">
        <f t="shared" si="13"/>
        <v>Div by 0</v>
      </c>
      <c r="F86" s="43" t="str">
        <f t="shared" si="13"/>
        <v>Div by 0</v>
      </c>
      <c r="G86" s="44" t="s">
        <v>120</v>
      </c>
      <c r="H86" s="44" t="str">
        <f t="shared" si="15"/>
        <v>N/A</v>
      </c>
      <c r="I86" s="44" t="str">
        <f t="shared" si="14"/>
        <v>N/A</v>
      </c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</row>
    <row r="87" spans="1:33" s="39" customFormat="1" ht="15.75" customHeight="1">
      <c r="A87" s="60" t="s">
        <v>93</v>
      </c>
      <c r="B87" s="56" t="s">
        <v>130</v>
      </c>
      <c r="C87" s="56" t="s">
        <v>95</v>
      </c>
      <c r="D87" s="56"/>
      <c r="E87" s="34"/>
      <c r="F87" s="79"/>
      <c r="G87" s="57"/>
      <c r="H87" s="58"/>
      <c r="I87" s="58"/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</row>
    <row r="88" spans="1:33" s="47" customFormat="1" ht="15.75" customHeight="1">
      <c r="A88" s="40" t="s">
        <v>94</v>
      </c>
      <c r="B88" s="41">
        <v>2484</v>
      </c>
      <c r="C88" s="41">
        <v>2616</v>
      </c>
      <c r="D88" s="74">
        <v>2630</v>
      </c>
      <c r="E88" s="43">
        <f t="shared" ref="E88:F91" si="16">IFERROR((C88-B88)*100/B88,"Div by 0")</f>
        <v>5.3140096618357484</v>
      </c>
      <c r="F88" s="43">
        <f t="shared" si="16"/>
        <v>0.53516819571865448</v>
      </c>
      <c r="G88" s="44" t="s">
        <v>119</v>
      </c>
      <c r="H88" s="44" t="str">
        <f>IF(E88="Div by 0","N/A",IF(G88="N/A","N/A",IF(AND((ABS(E88)&gt;ABS(VALUE(MID(G88,1,2)))),(B88&gt;=10)),"No",IF(AND((ABS(E88)&gt;ABS(VALUE(MID(G88,1,2)))),(C88&gt;=10)),"No","Yes"))))</f>
        <v>Yes</v>
      </c>
      <c r="I88" s="44" t="str">
        <f t="shared" ref="I88:I91" si="17">IF(F88="Div by 0","N/A",IF(G88="N/A","N/A",IF(AND((ABS(F88)&gt;ABS(VALUE(MID(G88,1,2)))),(C88&gt;=10)),"No",IF(AND((ABS(F88)&gt;ABS(VALUE(MID(G88,1,2)))),(D88&gt;=10)),"No","Yes"))))</f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</row>
    <row r="89" spans="1:33" s="47" customFormat="1" ht="15.75" customHeight="1">
      <c r="A89" s="40" t="s">
        <v>65</v>
      </c>
      <c r="B89" s="50">
        <v>12.641</v>
      </c>
      <c r="C89" s="50">
        <v>12.08</v>
      </c>
      <c r="D89" s="75">
        <v>13.079847909</v>
      </c>
      <c r="E89" s="43">
        <f t="shared" si="16"/>
        <v>-4.4379400363895254</v>
      </c>
      <c r="F89" s="43">
        <f t="shared" si="16"/>
        <v>8.2768866639072822</v>
      </c>
      <c r="G89" s="44" t="s">
        <v>119</v>
      </c>
      <c r="H89" s="44" t="str">
        <f t="shared" ref="H89:H91" si="18">IF(E89="Div by 0","N/A",IF(G89="N/A","N/A",IF(AND((ABS(E89)&gt;ABS(VALUE(MID(G89,1,2)))),(B89&gt;=10)),"No",IF(AND((ABS(E89)&gt;ABS(VALUE(MID(G89,1,2)))),(C89&gt;=10)),"No","Yes"))))</f>
        <v>Yes</v>
      </c>
      <c r="I89" s="44" t="str">
        <f t="shared" si="17"/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</row>
    <row r="90" spans="1:33" s="47" customFormat="1" ht="15.75" customHeight="1">
      <c r="A90" s="40" t="s">
        <v>66</v>
      </c>
      <c r="B90" s="50">
        <v>76.248000000000005</v>
      </c>
      <c r="C90" s="50">
        <v>80.81</v>
      </c>
      <c r="D90" s="75">
        <v>80.228136882000001</v>
      </c>
      <c r="E90" s="43">
        <f t="shared" si="16"/>
        <v>5.983107753645994</v>
      </c>
      <c r="F90" s="43">
        <f t="shared" si="16"/>
        <v>-0.72003850761044563</v>
      </c>
      <c r="G90" s="44" t="s">
        <v>119</v>
      </c>
      <c r="H90" s="44" t="str">
        <f t="shared" si="18"/>
        <v>Yes</v>
      </c>
      <c r="I90" s="44" t="str">
        <f t="shared" si="17"/>
        <v>Yes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</row>
    <row r="91" spans="1:33" s="47" customFormat="1" ht="15.75" customHeight="1">
      <c r="A91" s="40" t="s">
        <v>64</v>
      </c>
      <c r="B91" s="50">
        <v>11.111000000000001</v>
      </c>
      <c r="C91" s="50">
        <v>7.11</v>
      </c>
      <c r="D91" s="75">
        <v>6.6920152091</v>
      </c>
      <c r="E91" s="43">
        <f t="shared" si="16"/>
        <v>-36.009360093600939</v>
      </c>
      <c r="F91" s="43">
        <f t="shared" si="16"/>
        <v>-5.8788296891701863</v>
      </c>
      <c r="G91" s="44" t="s">
        <v>120</v>
      </c>
      <c r="H91" s="44" t="str">
        <f t="shared" si="18"/>
        <v>N/A</v>
      </c>
      <c r="I91" s="44" t="str">
        <f t="shared" si="17"/>
        <v>N/A</v>
      </c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</row>
    <row r="92" spans="1:33" s="47" customFormat="1" ht="15.75" customHeight="1">
      <c r="A92" s="47" t="s">
        <v>129</v>
      </c>
      <c r="B92" s="82"/>
      <c r="C92" s="82"/>
      <c r="D92" s="82"/>
      <c r="E92" s="83"/>
      <c r="F92" s="83"/>
      <c r="G92" s="66"/>
      <c r="H92" s="66"/>
      <c r="I92" s="66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</row>
    <row r="93" spans="1:33" ht="38.25" customHeight="1">
      <c r="A93" s="22" t="s">
        <v>136</v>
      </c>
      <c r="B93" s="23"/>
      <c r="C93" s="23"/>
      <c r="D93" s="23"/>
      <c r="E93" s="23"/>
      <c r="F93" s="23"/>
      <c r="G93" s="23"/>
      <c r="H93" s="23"/>
      <c r="I93" s="24"/>
      <c r="AA93" s="5"/>
      <c r="AB93" s="5"/>
      <c r="AC93" s="5"/>
      <c r="AD93" s="5"/>
      <c r="AE93" s="5"/>
      <c r="AF93" s="5"/>
      <c r="AG93" s="5"/>
    </row>
    <row r="94" spans="1:33" ht="36" customHeight="1">
      <c r="A94" s="22" t="s">
        <v>137</v>
      </c>
      <c r="B94" s="23"/>
      <c r="C94" s="23"/>
      <c r="D94" s="23"/>
      <c r="E94" s="23"/>
      <c r="F94" s="23"/>
      <c r="G94" s="23"/>
      <c r="H94" s="23"/>
    </row>
  </sheetData>
  <mergeCells count="2">
    <mergeCell ref="A93:H93"/>
    <mergeCell ref="A94:H94"/>
  </mergeCells>
  <pageMargins left="0.7" right="0.7" top="0.75" bottom="0.75" header="0.3" footer="0.3"/>
  <pageSetup scale="58" fitToHeight="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7.25"/>
  <cols>
    <col min="1" max="1" width="63.5703125" style="6" customWidth="1"/>
    <col min="2" max="2" width="11.7109375" style="71" customWidth="1"/>
    <col min="3" max="4" width="11.28515625" style="71" customWidth="1"/>
    <col min="5" max="6" width="11.28515625" style="72" customWidth="1"/>
    <col min="7" max="9" width="11.28515625" style="20" customWidth="1"/>
    <col min="10" max="26" width="9.140625" style="5"/>
    <col min="27" max="16384" width="9.140625" style="6"/>
  </cols>
  <sheetData>
    <row r="1" spans="1:35" ht="15.75" customHeight="1">
      <c r="A1" s="1" t="s">
        <v>127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1" t="s">
        <v>131</v>
      </c>
      <c r="B2" s="68"/>
      <c r="C2" s="68"/>
      <c r="D2" s="68"/>
      <c r="E2" s="68"/>
      <c r="F2" s="68"/>
      <c r="G2" s="68"/>
      <c r="H2" s="68"/>
      <c r="I2" s="68"/>
    </row>
    <row r="3" spans="1:35" ht="15.75" customHeight="1">
      <c r="A3" s="1" t="s">
        <v>132</v>
      </c>
      <c r="B3" s="69"/>
      <c r="C3" s="69"/>
      <c r="D3" s="69"/>
      <c r="E3" s="69"/>
      <c r="F3" s="69"/>
      <c r="G3" s="69"/>
      <c r="H3" s="69"/>
      <c r="I3" s="69"/>
    </row>
    <row r="4" spans="1:35" ht="12.75" hidden="1" customHeight="1">
      <c r="A4" s="12"/>
      <c r="B4" s="13">
        <v>2009</v>
      </c>
      <c r="C4" s="13">
        <v>2010</v>
      </c>
      <c r="D4" s="13">
        <v>2011</v>
      </c>
      <c r="E4" s="14"/>
      <c r="F4" s="14"/>
      <c r="G4" s="15"/>
      <c r="H4" s="70"/>
      <c r="I4" s="70"/>
      <c r="AA4" s="5"/>
      <c r="AB4" s="5"/>
      <c r="AC4" s="5"/>
      <c r="AD4" s="5"/>
      <c r="AE4" s="5"/>
      <c r="AF4" s="5"/>
      <c r="AG4" s="5"/>
    </row>
    <row r="5" spans="1:35" s="32" customFormat="1" ht="78.75" customHeight="1">
      <c r="A5" s="25" t="s">
        <v>106</v>
      </c>
      <c r="B5" s="26" t="s">
        <v>133</v>
      </c>
      <c r="C5" s="27" t="s">
        <v>134</v>
      </c>
      <c r="D5" s="27" t="s">
        <v>135</v>
      </c>
      <c r="E5" s="73" t="s">
        <v>115</v>
      </c>
      <c r="F5" s="73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5" s="39" customFormat="1" ht="15.75" customHeight="1">
      <c r="A6" s="33" t="s">
        <v>75</v>
      </c>
      <c r="B6" s="34"/>
      <c r="C6" s="34"/>
      <c r="D6" s="34"/>
      <c r="E6" s="56"/>
      <c r="F6" s="56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</row>
    <row r="7" spans="1:35" s="47" customFormat="1" ht="15.75" customHeight="1">
      <c r="A7" s="40" t="s">
        <v>1</v>
      </c>
      <c r="B7" s="41">
        <v>16619</v>
      </c>
      <c r="C7" s="41">
        <v>16642</v>
      </c>
      <c r="D7" s="74">
        <v>16443</v>
      </c>
      <c r="E7" s="43">
        <f t="shared" ref="E7:F22" si="0">IFERROR((C7-B7)*100/B7,"Div by 0")</f>
        <v>0.13839581202238402</v>
      </c>
      <c r="F7" s="43">
        <f t="shared" si="0"/>
        <v>-1.1957697392140367</v>
      </c>
      <c r="G7" s="44" t="s">
        <v>119</v>
      </c>
      <c r="H7" s="44" t="str">
        <f>IF(E7="Div by 0","N/A",IF(G7="N/A","N/A",IF(AND((ABS(E7)&gt;ABS(VALUE(MID(G7,1,2)))),(B7&gt;=10)),"No",IF(AND((ABS(E7)&gt;ABS(VALUE(MID(G7,1,2)))),(C7&gt;=10)),"No","Yes"))))</f>
        <v>Yes</v>
      </c>
      <c r="I7" s="44" t="str">
        <f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</row>
    <row r="8" spans="1:35" s="47" customFormat="1" ht="15.75" customHeight="1">
      <c r="A8" s="40" t="s">
        <v>76</v>
      </c>
      <c r="B8" s="50">
        <v>0.91500000000000004</v>
      </c>
      <c r="C8" s="50">
        <v>0.3</v>
      </c>
      <c r="D8" s="75">
        <v>0.16420361250000001</v>
      </c>
      <c r="E8" s="43">
        <f t="shared" si="0"/>
        <v>-67.213114754098356</v>
      </c>
      <c r="F8" s="43">
        <f t="shared" si="0"/>
        <v>-45.265462499999991</v>
      </c>
      <c r="G8" s="44" t="s">
        <v>120</v>
      </c>
      <c r="H8" s="44" t="str">
        <f t="shared" ref="H8:H18" si="1">IF(E8="Div by 0","N/A",IF(G8="N/A","N/A",IF(AND((ABS(E8)&gt;ABS(VALUE(MID(G8,1,2)))),(B8&gt;=10)),"No",IF(AND((ABS(E8)&gt;ABS(VALUE(MID(G8,1,2)))),(C8&gt;=10)),"No","Yes"))))</f>
        <v>N/A</v>
      </c>
      <c r="I8" s="44" t="str">
        <f t="shared" ref="I8:I18" si="2">IF(F8="Div by 0","N/A",IF(G8="N/A","N/A",IF(AND((ABS(F8)&gt;ABS(VALUE(MID(G8,1,2)))),(C8&gt;=10)),"No",IF(AND((ABS(F8)&gt;ABS(VALUE(MID(G8,1,2)))),(D8&gt;=10)),"No","Yes"))))</f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</row>
    <row r="9" spans="1:35" s="47" customFormat="1" ht="15.75" customHeight="1">
      <c r="A9" s="40" t="s">
        <v>77</v>
      </c>
      <c r="B9" s="50">
        <v>100</v>
      </c>
      <c r="C9" s="50">
        <v>100</v>
      </c>
      <c r="D9" s="75">
        <v>100</v>
      </c>
      <c r="E9" s="43">
        <f t="shared" si="0"/>
        <v>0</v>
      </c>
      <c r="F9" s="43">
        <f t="shared" si="0"/>
        <v>0</v>
      </c>
      <c r="G9" s="44" t="s">
        <v>120</v>
      </c>
      <c r="H9" s="44" t="str">
        <f t="shared" si="1"/>
        <v>N/A</v>
      </c>
      <c r="I9" s="44" t="str">
        <f t="shared" si="2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</row>
    <row r="10" spans="1:35" s="47" customFormat="1" ht="15.75" customHeight="1">
      <c r="A10" s="40" t="s">
        <v>78</v>
      </c>
      <c r="B10" s="50">
        <v>0</v>
      </c>
      <c r="C10" s="50">
        <v>0</v>
      </c>
      <c r="D10" s="75">
        <v>0</v>
      </c>
      <c r="E10" s="43" t="str">
        <f t="shared" si="0"/>
        <v>Div by 0</v>
      </c>
      <c r="F10" s="43" t="str">
        <f t="shared" si="0"/>
        <v>Div by 0</v>
      </c>
      <c r="G10" s="44" t="s">
        <v>120</v>
      </c>
      <c r="H10" s="44" t="str">
        <f t="shared" si="1"/>
        <v>N/A</v>
      </c>
      <c r="I10" s="44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</row>
    <row r="11" spans="1:35" s="47" customFormat="1" ht="15.75" customHeight="1">
      <c r="A11" s="40" t="s">
        <v>70</v>
      </c>
      <c r="B11" s="50">
        <v>0.32500000000000001</v>
      </c>
      <c r="C11" s="50">
        <v>0.39700000000000002</v>
      </c>
      <c r="D11" s="75">
        <v>0.29191753329999998</v>
      </c>
      <c r="E11" s="43">
        <f t="shared" si="0"/>
        <v>22.153846153846157</v>
      </c>
      <c r="F11" s="43">
        <f t="shared" si="0"/>
        <v>-26.469135188916884</v>
      </c>
      <c r="G11" s="44" t="s">
        <v>120</v>
      </c>
      <c r="H11" s="44" t="str">
        <f t="shared" si="1"/>
        <v>N/A</v>
      </c>
      <c r="I11" s="44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</row>
    <row r="12" spans="1:35" s="47" customFormat="1" ht="15.75" customHeight="1">
      <c r="A12" s="40" t="s">
        <v>4</v>
      </c>
      <c r="B12" s="50">
        <v>0.03</v>
      </c>
      <c r="C12" s="50">
        <v>0.03</v>
      </c>
      <c r="D12" s="75">
        <v>2.4326461099999998E-2</v>
      </c>
      <c r="E12" s="43">
        <f t="shared" si="0"/>
        <v>0</v>
      </c>
      <c r="F12" s="43">
        <f t="shared" si="0"/>
        <v>-18.911796333333335</v>
      </c>
      <c r="G12" s="44" t="s">
        <v>120</v>
      </c>
      <c r="H12" s="44" t="str">
        <f t="shared" si="1"/>
        <v>N/A</v>
      </c>
      <c r="I12" s="44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</row>
    <row r="13" spans="1:35" s="47" customFormat="1" ht="15.75" customHeight="1">
      <c r="A13" s="40" t="s">
        <v>5</v>
      </c>
      <c r="B13" s="50">
        <v>69.594999999999999</v>
      </c>
      <c r="C13" s="50">
        <v>72.263000000000005</v>
      </c>
      <c r="D13" s="75">
        <v>72.365140181000001</v>
      </c>
      <c r="E13" s="43">
        <f t="shared" si="0"/>
        <v>3.8336087362597979</v>
      </c>
      <c r="F13" s="43">
        <f t="shared" si="0"/>
        <v>0.14134506040435046</v>
      </c>
      <c r="G13" s="44" t="s">
        <v>120</v>
      </c>
      <c r="H13" s="44" t="str">
        <f t="shared" si="1"/>
        <v>N/A</v>
      </c>
      <c r="I13" s="44" t="str">
        <f t="shared" si="2"/>
        <v>N/A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</row>
    <row r="14" spans="1:35" s="47" customFormat="1" ht="15.75" customHeight="1">
      <c r="A14" s="40" t="s">
        <v>7</v>
      </c>
      <c r="B14" s="50">
        <v>68.055000000000007</v>
      </c>
      <c r="C14" s="50">
        <v>72.022999999999996</v>
      </c>
      <c r="D14" s="75">
        <v>72.669220945000006</v>
      </c>
      <c r="E14" s="43">
        <f t="shared" si="0"/>
        <v>5.830578208801688</v>
      </c>
      <c r="F14" s="43">
        <f t="shared" si="0"/>
        <v>0.89724247115506195</v>
      </c>
      <c r="G14" s="44" t="s">
        <v>119</v>
      </c>
      <c r="H14" s="44" t="str">
        <f t="shared" si="1"/>
        <v>Yes</v>
      </c>
      <c r="I14" s="44" t="str">
        <f t="shared" si="2"/>
        <v>Yes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</row>
    <row r="15" spans="1:35" s="47" customFormat="1" ht="15.75" customHeight="1">
      <c r="A15" s="40" t="s">
        <v>8</v>
      </c>
      <c r="B15" s="50">
        <v>67.861999999999995</v>
      </c>
      <c r="C15" s="50">
        <v>72.010999999999996</v>
      </c>
      <c r="D15" s="75">
        <v>72.644894484000005</v>
      </c>
      <c r="E15" s="43">
        <f t="shared" si="0"/>
        <v>6.1138781645103313</v>
      </c>
      <c r="F15" s="43">
        <f t="shared" si="0"/>
        <v>0.88027451917069566</v>
      </c>
      <c r="G15" s="44" t="s">
        <v>119</v>
      </c>
      <c r="H15" s="44" t="str">
        <f t="shared" si="1"/>
        <v>Yes</v>
      </c>
      <c r="I15" s="44" t="str">
        <f t="shared" si="2"/>
        <v>Yes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</row>
    <row r="16" spans="1:35" s="47" customFormat="1" ht="15.75" customHeight="1">
      <c r="A16" s="51" t="s">
        <v>107</v>
      </c>
      <c r="B16" s="48">
        <v>0</v>
      </c>
      <c r="C16" s="50">
        <v>0</v>
      </c>
      <c r="D16" s="75">
        <v>0</v>
      </c>
      <c r="E16" s="43" t="str">
        <f t="shared" si="0"/>
        <v>Div by 0</v>
      </c>
      <c r="F16" s="43" t="str">
        <f t="shared" si="0"/>
        <v>Div by 0</v>
      </c>
      <c r="G16" s="44" t="s">
        <v>120</v>
      </c>
      <c r="H16" s="44" t="str">
        <f t="shared" si="1"/>
        <v>N/A</v>
      </c>
      <c r="I16" s="44" t="str">
        <f t="shared" si="2"/>
        <v>N/A</v>
      </c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</row>
    <row r="17" spans="1:35" s="53" customFormat="1" ht="15.75" customHeight="1">
      <c r="A17" s="51" t="s">
        <v>103</v>
      </c>
      <c r="B17" s="52">
        <v>522.529</v>
      </c>
      <c r="C17" s="50">
        <v>573.07799999999997</v>
      </c>
      <c r="D17" s="75">
        <v>647.41269840999996</v>
      </c>
      <c r="E17" s="43">
        <f t="shared" si="0"/>
        <v>9.6739128354598467</v>
      </c>
      <c r="F17" s="43">
        <f t="shared" si="0"/>
        <v>12.97113105196849</v>
      </c>
      <c r="G17" s="44" t="s">
        <v>119</v>
      </c>
      <c r="H17" s="44" t="str">
        <f t="shared" si="1"/>
        <v>Yes</v>
      </c>
      <c r="I17" s="44" t="str">
        <f t="shared" si="2"/>
        <v>Yes</v>
      </c>
    </row>
    <row r="18" spans="1:35" s="54" customFormat="1" ht="15.75" customHeight="1">
      <c r="A18" s="40" t="s">
        <v>104</v>
      </c>
      <c r="B18" s="48">
        <v>64.59</v>
      </c>
      <c r="C18" s="50">
        <v>62.228000000000002</v>
      </c>
      <c r="D18" s="75">
        <v>65.749315817999999</v>
      </c>
      <c r="E18" s="43">
        <f t="shared" si="0"/>
        <v>-3.6569128348041517</v>
      </c>
      <c r="F18" s="43">
        <f t="shared" si="0"/>
        <v>5.658732110946838</v>
      </c>
      <c r="G18" s="44" t="s">
        <v>119</v>
      </c>
      <c r="H18" s="44" t="str">
        <f t="shared" si="1"/>
        <v>Yes</v>
      </c>
      <c r="I18" s="44" t="str">
        <f t="shared" si="2"/>
        <v>Yes</v>
      </c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</row>
    <row r="19" spans="1:35" s="59" customFormat="1" ht="15.75" customHeight="1">
      <c r="A19" s="60" t="s">
        <v>9</v>
      </c>
      <c r="B19" s="56" t="s">
        <v>130</v>
      </c>
      <c r="C19" s="56" t="s">
        <v>95</v>
      </c>
      <c r="D19" s="56"/>
      <c r="E19" s="76"/>
      <c r="F19" s="57"/>
      <c r="G19" s="57"/>
      <c r="H19" s="58"/>
      <c r="I19" s="58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</row>
    <row r="20" spans="1:35" s="47" customFormat="1" ht="15.75" customHeight="1">
      <c r="A20" s="40" t="s">
        <v>10</v>
      </c>
      <c r="B20" s="41">
        <v>11310</v>
      </c>
      <c r="C20" s="41">
        <v>11986</v>
      </c>
      <c r="D20" s="74">
        <v>11949</v>
      </c>
      <c r="E20" s="43">
        <f t="shared" ref="E20:F23" si="3">IFERROR((C20-B20)*100/B20,"Div by 0")</f>
        <v>5.9770114942528734</v>
      </c>
      <c r="F20" s="43">
        <f t="shared" si="0"/>
        <v>-0.30869347572167527</v>
      </c>
      <c r="G20" s="44" t="s">
        <v>119</v>
      </c>
      <c r="H20" s="44" t="str">
        <f>IF(E20="Div by 0","N/A",IF(G20="N/A","N/A",IF(AND((ABS(E20)&gt;ABS(VALUE(MID(G20,1,2)))),(B20&gt;=10)),"No",IF(AND((ABS(E20)&gt;ABS(VALUE(MID(G20,1,2)))),(C20&gt;=10)),"No","Yes"))))</f>
        <v>Yes</v>
      </c>
      <c r="I20" s="44" t="str">
        <f t="shared" ref="I20:I23" si="4">IF(F20="Div by 0","N/A",IF(G20="N/A","N/A",IF(AND((ABS(F20)&gt;ABS(VALUE(MID(G20,1,2)))),(C20&gt;=10)),"No",IF(AND((ABS(F20)&gt;ABS(VALUE(MID(G20,1,2)))),(D20&gt;=10)),"No","Yes"))))</f>
        <v>Yes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</row>
    <row r="21" spans="1:35" s="47" customFormat="1" ht="15.75" customHeight="1">
      <c r="A21" s="40" t="s">
        <v>11</v>
      </c>
      <c r="B21" s="50">
        <v>93.917000000000002</v>
      </c>
      <c r="C21" s="50">
        <v>93.501000000000005</v>
      </c>
      <c r="D21" s="75">
        <v>93.045443133000006</v>
      </c>
      <c r="E21" s="43">
        <f t="shared" si="3"/>
        <v>-0.44294430188357464</v>
      </c>
      <c r="F21" s="43">
        <f t="shared" si="0"/>
        <v>-0.48722138479802196</v>
      </c>
      <c r="G21" s="44" t="s">
        <v>119</v>
      </c>
      <c r="H21" s="44" t="str">
        <f t="shared" ref="H21:H23" si="5">IF(E21="Div by 0","N/A",IF(G21="N/A","N/A",IF(AND((ABS(E21)&gt;ABS(VALUE(MID(G21,1,2)))),(B21&gt;=10)),"No",IF(AND((ABS(E21)&gt;ABS(VALUE(MID(G21,1,2)))),(C21&gt;=10)),"No","Yes"))))</f>
        <v>Yes</v>
      </c>
      <c r="I21" s="44" t="str">
        <f t="shared" si="4"/>
        <v>Yes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</row>
    <row r="22" spans="1:35" s="47" customFormat="1" ht="15.75" customHeight="1">
      <c r="A22" s="40" t="s">
        <v>12</v>
      </c>
      <c r="B22" s="50">
        <v>6.0830000000000002</v>
      </c>
      <c r="C22" s="50">
        <v>6.4989999999999997</v>
      </c>
      <c r="D22" s="75">
        <v>6.9545568667</v>
      </c>
      <c r="E22" s="43">
        <f t="shared" si="3"/>
        <v>6.8387308893637924</v>
      </c>
      <c r="F22" s="43">
        <f t="shared" si="0"/>
        <v>7.0096455870133916</v>
      </c>
      <c r="G22" s="44" t="s">
        <v>119</v>
      </c>
      <c r="H22" s="44" t="str">
        <f t="shared" si="5"/>
        <v>Yes</v>
      </c>
      <c r="I22" s="44" t="str">
        <f t="shared" si="4"/>
        <v>Yes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</row>
    <row r="23" spans="1:35" s="47" customFormat="1" ht="15.75" customHeight="1">
      <c r="A23" s="40" t="s">
        <v>13</v>
      </c>
      <c r="B23" s="50">
        <v>0</v>
      </c>
      <c r="C23" s="50">
        <v>0</v>
      </c>
      <c r="D23" s="75">
        <v>0</v>
      </c>
      <c r="E23" s="43" t="str">
        <f t="shared" si="3"/>
        <v>Div by 0</v>
      </c>
      <c r="F23" s="43" t="str">
        <f t="shared" si="3"/>
        <v>Div by 0</v>
      </c>
      <c r="G23" s="44" t="s">
        <v>120</v>
      </c>
      <c r="H23" s="44" t="str">
        <f t="shared" si="5"/>
        <v>N/A</v>
      </c>
      <c r="I23" s="44" t="str">
        <f t="shared" si="4"/>
        <v>N/A</v>
      </c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</row>
    <row r="24" spans="1:35" s="59" customFormat="1" ht="15.75" customHeight="1">
      <c r="A24" s="60" t="s">
        <v>14</v>
      </c>
      <c r="B24" s="56" t="s">
        <v>130</v>
      </c>
      <c r="C24" s="56" t="s">
        <v>95</v>
      </c>
      <c r="D24" s="56"/>
      <c r="E24" s="76"/>
      <c r="F24" s="57"/>
      <c r="G24" s="57"/>
      <c r="H24" s="58"/>
      <c r="I24" s="58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</row>
    <row r="25" spans="1:35" s="47" customFormat="1" ht="15.75" customHeight="1">
      <c r="A25" s="40" t="s">
        <v>15</v>
      </c>
      <c r="B25" s="41">
        <v>11278</v>
      </c>
      <c r="C25" s="41">
        <v>11984</v>
      </c>
      <c r="D25" s="74">
        <v>11945</v>
      </c>
      <c r="E25" s="43">
        <f t="shared" ref="E25:F45" si="6">IFERROR((C25-B25)*100/B25,"Div by 0")</f>
        <v>6.2599751729029967</v>
      </c>
      <c r="F25" s="43">
        <f t="shared" si="6"/>
        <v>-0.32543391188251003</v>
      </c>
      <c r="G25" s="44" t="s">
        <v>119</v>
      </c>
      <c r="H25" s="44" t="str">
        <f>IF(E25="Div by 0","N/A",IF(G25="N/A","N/A",IF(AND((ABS(E25)&gt;ABS(VALUE(MID(G25,1,2)))),(B25&gt;=10)),"No",IF(AND((ABS(E25)&gt;ABS(VALUE(MID(G25,1,2)))),(C25&gt;=10)),"No","Yes"))))</f>
        <v>Yes</v>
      </c>
      <c r="I25" s="44" t="str">
        <f>IF(F25="Div by 0","N/A",IF(G25="N/A","N/A",IF(AND((ABS(F25)&gt;ABS(VALUE(MID(G25,1,2)))),(C25&gt;=10)),"No",IF(AND((ABS(F25)&gt;ABS(VALUE(MID(G25,1,2)))),(D25&gt;=10)),"No","Yes"))))</f>
        <v>Yes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</row>
    <row r="26" spans="1:35" s="47" customFormat="1" ht="15.75" customHeight="1">
      <c r="A26" s="40" t="s">
        <v>16</v>
      </c>
      <c r="B26" s="50">
        <v>93.9</v>
      </c>
      <c r="C26" s="50">
        <v>93.5</v>
      </c>
      <c r="D26" s="75">
        <v>93.043114274000004</v>
      </c>
      <c r="E26" s="43">
        <f t="shared" si="6"/>
        <v>-0.42598509052183775</v>
      </c>
      <c r="F26" s="43">
        <f t="shared" si="6"/>
        <v>-0.48864783529411326</v>
      </c>
      <c r="G26" s="44" t="s">
        <v>119</v>
      </c>
      <c r="H26" s="44" t="str">
        <f t="shared" ref="H26:H45" si="7">IF(E26="Div by 0","N/A",IF(G26="N/A","N/A",IF(AND((ABS(E26)&gt;ABS(VALUE(MID(G26,1,2)))),(B26&gt;=10)),"No",IF(AND((ABS(E26)&gt;ABS(VALUE(MID(G26,1,2)))),(C26&gt;=10)),"No","Yes"))))</f>
        <v>Yes</v>
      </c>
      <c r="I26" s="44" t="str">
        <f t="shared" ref="I26:I45" si="8">IF(F26="Div by 0","N/A",IF(G26="N/A","N/A",IF(AND((ABS(F26)&gt;ABS(VALUE(MID(G26,1,2)))),(C26&gt;=10)),"No",IF(AND((ABS(F26)&gt;ABS(VALUE(MID(G26,1,2)))),(D26&gt;=10)),"No","Yes"))))</f>
        <v>Yes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</row>
    <row r="27" spans="1:35" s="47" customFormat="1" ht="15.75" customHeight="1">
      <c r="A27" s="40" t="s">
        <v>17</v>
      </c>
      <c r="B27" s="50">
        <v>6.0830000000000002</v>
      </c>
      <c r="C27" s="50">
        <v>6.484</v>
      </c>
      <c r="D27" s="75">
        <v>6.9401423189999996</v>
      </c>
      <c r="E27" s="43">
        <f t="shared" si="6"/>
        <v>6.5921420351800064</v>
      </c>
      <c r="F27" s="43">
        <f t="shared" si="6"/>
        <v>7.0348907927205362</v>
      </c>
      <c r="G27" s="44" t="s">
        <v>119</v>
      </c>
      <c r="H27" s="44" t="str">
        <f t="shared" si="7"/>
        <v>Yes</v>
      </c>
      <c r="I27" s="44" t="str">
        <f t="shared" si="8"/>
        <v>Yes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</row>
    <row r="28" spans="1:35" s="47" customFormat="1" ht="15.75" customHeight="1">
      <c r="A28" s="40" t="s">
        <v>18</v>
      </c>
      <c r="B28" s="50">
        <v>1.7999999999999999E-2</v>
      </c>
      <c r="C28" s="50">
        <v>1.7000000000000001E-2</v>
      </c>
      <c r="D28" s="75">
        <v>1.6743407299999999E-2</v>
      </c>
      <c r="E28" s="43">
        <f t="shared" si="6"/>
        <v>-5.555555555555542</v>
      </c>
      <c r="F28" s="43">
        <f t="shared" si="6"/>
        <v>-1.5093688235294254</v>
      </c>
      <c r="G28" s="44" t="s">
        <v>119</v>
      </c>
      <c r="H28" s="44" t="str">
        <f t="shared" si="7"/>
        <v>Yes</v>
      </c>
      <c r="I28" s="44" t="str">
        <f t="shared" si="8"/>
        <v>Yes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</row>
    <row r="29" spans="1:35" s="47" customFormat="1" ht="15.75" customHeight="1">
      <c r="A29" s="40" t="s">
        <v>19</v>
      </c>
      <c r="B29" s="50">
        <v>45.744</v>
      </c>
      <c r="C29" s="50">
        <v>46.311999999999998</v>
      </c>
      <c r="D29" s="75">
        <v>46.638760988000001</v>
      </c>
      <c r="E29" s="43">
        <f t="shared" si="6"/>
        <v>1.2416928996152454</v>
      </c>
      <c r="F29" s="43">
        <f t="shared" si="6"/>
        <v>0.70556440663327813</v>
      </c>
      <c r="G29" s="44" t="s">
        <v>119</v>
      </c>
      <c r="H29" s="44" t="str">
        <f t="shared" si="7"/>
        <v>Yes</v>
      </c>
      <c r="I29" s="44" t="str">
        <f t="shared" si="8"/>
        <v>Yes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</row>
    <row r="30" spans="1:35" s="47" customFormat="1" ht="15.75" customHeight="1">
      <c r="A30" s="40" t="s">
        <v>20</v>
      </c>
      <c r="B30" s="50">
        <v>92.781999999999996</v>
      </c>
      <c r="C30" s="50">
        <v>93.257999999999996</v>
      </c>
      <c r="D30" s="75">
        <v>94.541649226000004</v>
      </c>
      <c r="E30" s="43">
        <f t="shared" si="6"/>
        <v>0.51303054471772447</v>
      </c>
      <c r="F30" s="43">
        <f t="shared" si="6"/>
        <v>1.3764494477685651</v>
      </c>
      <c r="G30" s="44" t="s">
        <v>119</v>
      </c>
      <c r="H30" s="44" t="str">
        <f t="shared" si="7"/>
        <v>Yes</v>
      </c>
      <c r="I30" s="44" t="str">
        <f t="shared" si="8"/>
        <v>Yes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</row>
    <row r="31" spans="1:35" s="47" customFormat="1" ht="15.75" customHeight="1">
      <c r="A31" s="40" t="s">
        <v>21</v>
      </c>
      <c r="B31" s="50">
        <v>64.620999999999995</v>
      </c>
      <c r="C31" s="50">
        <v>65.129000000000005</v>
      </c>
      <c r="D31" s="75">
        <v>66.077856843999996</v>
      </c>
      <c r="E31" s="43">
        <f t="shared" si="6"/>
        <v>0.78612215843148481</v>
      </c>
      <c r="F31" s="43">
        <f t="shared" si="6"/>
        <v>1.4568883968738824</v>
      </c>
      <c r="G31" s="44" t="s">
        <v>119</v>
      </c>
      <c r="H31" s="44" t="str">
        <f t="shared" si="7"/>
        <v>Yes</v>
      </c>
      <c r="I31" s="44" t="str">
        <f t="shared" si="8"/>
        <v>Yes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</row>
    <row r="32" spans="1:35" s="47" customFormat="1" ht="15.75" customHeight="1">
      <c r="A32" s="40" t="s">
        <v>22</v>
      </c>
      <c r="B32" s="50">
        <v>92.781999999999996</v>
      </c>
      <c r="C32" s="50">
        <v>93.257999999999996</v>
      </c>
      <c r="D32" s="75">
        <v>94.541649226000004</v>
      </c>
      <c r="E32" s="43">
        <f t="shared" si="6"/>
        <v>0.51303054471772447</v>
      </c>
      <c r="F32" s="43">
        <f t="shared" si="6"/>
        <v>1.3764494477685651</v>
      </c>
      <c r="G32" s="44" t="s">
        <v>119</v>
      </c>
      <c r="H32" s="44" t="str">
        <f t="shared" si="7"/>
        <v>Yes</v>
      </c>
      <c r="I32" s="44" t="str">
        <f t="shared" si="8"/>
        <v>Yes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</row>
    <row r="33" spans="1:35" s="47" customFormat="1" ht="15.75" customHeight="1">
      <c r="A33" s="40" t="s">
        <v>23</v>
      </c>
      <c r="B33" s="50">
        <v>2.6419999999999999</v>
      </c>
      <c r="C33" s="50">
        <v>2.3530000000000002</v>
      </c>
      <c r="D33" s="75">
        <v>2.2854750942000002</v>
      </c>
      <c r="E33" s="43">
        <f t="shared" si="6"/>
        <v>-10.938682816048438</v>
      </c>
      <c r="F33" s="43">
        <f t="shared" si="6"/>
        <v>-2.8697367530811744</v>
      </c>
      <c r="G33" s="44" t="s">
        <v>119</v>
      </c>
      <c r="H33" s="44" t="str">
        <f t="shared" si="7"/>
        <v>Yes</v>
      </c>
      <c r="I33" s="44" t="str">
        <f t="shared" si="8"/>
        <v>Yes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</row>
    <row r="34" spans="1:35" s="47" customFormat="1" ht="15.75" customHeight="1">
      <c r="A34" s="40" t="s">
        <v>24</v>
      </c>
      <c r="B34" s="50">
        <v>57.776000000000003</v>
      </c>
      <c r="C34" s="50">
        <v>56.167000000000002</v>
      </c>
      <c r="D34" s="75">
        <v>55.445793219000002</v>
      </c>
      <c r="E34" s="43">
        <f t="shared" si="6"/>
        <v>-2.7848933813348133</v>
      </c>
      <c r="F34" s="43">
        <f t="shared" si="6"/>
        <v>-1.2840400608898452</v>
      </c>
      <c r="G34" s="44" t="s">
        <v>119</v>
      </c>
      <c r="H34" s="44" t="str">
        <f t="shared" si="7"/>
        <v>Yes</v>
      </c>
      <c r="I34" s="44" t="str">
        <f t="shared" si="8"/>
        <v>Yes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</row>
    <row r="35" spans="1:35" s="47" customFormat="1" ht="15.75" customHeight="1">
      <c r="A35" s="40" t="s">
        <v>25</v>
      </c>
      <c r="B35" s="50">
        <v>35.006</v>
      </c>
      <c r="C35" s="50">
        <v>37.091000000000001</v>
      </c>
      <c r="D35" s="75">
        <v>39.095856007000002</v>
      </c>
      <c r="E35" s="43">
        <f t="shared" si="6"/>
        <v>5.9561218076901126</v>
      </c>
      <c r="F35" s="43">
        <f t="shared" si="6"/>
        <v>5.4052357903534567</v>
      </c>
      <c r="G35" s="44" t="s">
        <v>119</v>
      </c>
      <c r="H35" s="44" t="str">
        <f t="shared" si="7"/>
        <v>Yes</v>
      </c>
      <c r="I35" s="44" t="str">
        <f t="shared" si="8"/>
        <v>Yes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</row>
    <row r="36" spans="1:35" s="47" customFormat="1" ht="15.75" customHeight="1">
      <c r="A36" s="40" t="s">
        <v>26</v>
      </c>
      <c r="B36" s="50">
        <v>88.933999999999997</v>
      </c>
      <c r="C36" s="50">
        <v>89.753</v>
      </c>
      <c r="D36" s="75">
        <v>90.858099623000001</v>
      </c>
      <c r="E36" s="43">
        <f t="shared" si="6"/>
        <v>0.92090763937302111</v>
      </c>
      <c r="F36" s="43">
        <f t="shared" si="6"/>
        <v>1.2312676155671687</v>
      </c>
      <c r="G36" s="44" t="s">
        <v>119</v>
      </c>
      <c r="H36" s="44" t="str">
        <f t="shared" si="7"/>
        <v>Yes</v>
      </c>
      <c r="I36" s="44" t="str">
        <f t="shared" si="8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</row>
    <row r="37" spans="1:35" s="47" customFormat="1" ht="15.75" customHeight="1">
      <c r="A37" s="40" t="s">
        <v>27</v>
      </c>
      <c r="B37" s="50">
        <v>7.218</v>
      </c>
      <c r="C37" s="50">
        <v>6.3170000000000002</v>
      </c>
      <c r="D37" s="75">
        <v>5.2323147761</v>
      </c>
      <c r="E37" s="43">
        <f t="shared" si="6"/>
        <v>-12.48268218343031</v>
      </c>
      <c r="F37" s="43">
        <f t="shared" si="6"/>
        <v>-17.170891624188698</v>
      </c>
      <c r="G37" s="44" t="s">
        <v>119</v>
      </c>
      <c r="H37" s="44" t="str">
        <f t="shared" si="7"/>
        <v>Yes</v>
      </c>
      <c r="I37" s="44" t="str">
        <f t="shared" si="8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</row>
    <row r="38" spans="1:35" s="47" customFormat="1" ht="15.75" customHeight="1">
      <c r="A38" s="40" t="s">
        <v>28</v>
      </c>
      <c r="B38" s="50">
        <v>100</v>
      </c>
      <c r="C38" s="50">
        <v>99.573999999999998</v>
      </c>
      <c r="D38" s="75">
        <v>99.773964002</v>
      </c>
      <c r="E38" s="43">
        <f t="shared" si="6"/>
        <v>-0.42600000000000193</v>
      </c>
      <c r="F38" s="43">
        <f t="shared" si="6"/>
        <v>0.20081949304035343</v>
      </c>
      <c r="G38" s="44" t="s">
        <v>119</v>
      </c>
      <c r="H38" s="44" t="str">
        <f t="shared" si="7"/>
        <v>Yes</v>
      </c>
      <c r="I38" s="44" t="str">
        <f t="shared" si="8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</row>
    <row r="39" spans="1:35" s="47" customFormat="1" ht="15.75" customHeight="1">
      <c r="A39" s="40" t="s">
        <v>29</v>
      </c>
      <c r="B39" s="50">
        <v>100</v>
      </c>
      <c r="C39" s="50">
        <v>99.573999999999998</v>
      </c>
      <c r="D39" s="75">
        <v>99.773964002</v>
      </c>
      <c r="E39" s="43">
        <f t="shared" si="6"/>
        <v>-0.42600000000000193</v>
      </c>
      <c r="F39" s="43">
        <f t="shared" si="6"/>
        <v>0.20081949304035343</v>
      </c>
      <c r="G39" s="44" t="s">
        <v>119</v>
      </c>
      <c r="H39" s="44" t="str">
        <f t="shared" si="7"/>
        <v>Yes</v>
      </c>
      <c r="I39" s="44" t="str">
        <f t="shared" si="8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</row>
    <row r="40" spans="1:35" s="47" customFormat="1" ht="15.75" customHeight="1">
      <c r="A40" s="40" t="s">
        <v>30</v>
      </c>
      <c r="B40" s="50">
        <v>100</v>
      </c>
      <c r="C40" s="50">
        <v>99.573999999999998</v>
      </c>
      <c r="D40" s="75">
        <v>99.773964002</v>
      </c>
      <c r="E40" s="43">
        <f t="shared" si="6"/>
        <v>-0.42600000000000193</v>
      </c>
      <c r="F40" s="43">
        <f t="shared" si="6"/>
        <v>0.20081949304035343</v>
      </c>
      <c r="G40" s="44" t="s">
        <v>119</v>
      </c>
      <c r="H40" s="44" t="str">
        <f t="shared" si="7"/>
        <v>Yes</v>
      </c>
      <c r="I40" s="44" t="str">
        <f t="shared" si="8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</row>
    <row r="41" spans="1:35" s="47" customFormat="1" ht="15.75" customHeight="1">
      <c r="A41" s="40" t="s">
        <v>113</v>
      </c>
      <c r="B41" s="50">
        <v>84.260999999999996</v>
      </c>
      <c r="C41" s="50">
        <v>82.518000000000001</v>
      </c>
      <c r="D41" s="75">
        <v>82.695688572999998</v>
      </c>
      <c r="E41" s="43">
        <f t="shared" si="6"/>
        <v>-2.0685726492683392</v>
      </c>
      <c r="F41" s="43">
        <f t="shared" si="6"/>
        <v>0.21533310671610742</v>
      </c>
      <c r="G41" s="44" t="s">
        <v>119</v>
      </c>
      <c r="H41" s="44" t="str">
        <f t="shared" si="7"/>
        <v>Yes</v>
      </c>
      <c r="I41" s="44" t="str">
        <f t="shared" si="8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</row>
    <row r="42" spans="1:35" s="47" customFormat="1" ht="15.75" customHeight="1">
      <c r="A42" s="40" t="s">
        <v>32</v>
      </c>
      <c r="B42" s="50">
        <v>100</v>
      </c>
      <c r="C42" s="50">
        <v>99.573999999999998</v>
      </c>
      <c r="D42" s="75">
        <v>99.773964002</v>
      </c>
      <c r="E42" s="43">
        <f t="shared" si="6"/>
        <v>-0.42600000000000193</v>
      </c>
      <c r="F42" s="43">
        <f t="shared" si="6"/>
        <v>0.20081949304035343</v>
      </c>
      <c r="G42" s="44" t="s">
        <v>119</v>
      </c>
      <c r="H42" s="44" t="str">
        <f t="shared" si="7"/>
        <v>Yes</v>
      </c>
      <c r="I42" s="44" t="str">
        <f t="shared" si="8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</row>
    <row r="43" spans="1:35" s="47" customFormat="1" ht="15.75" customHeight="1">
      <c r="A43" s="40" t="s">
        <v>33</v>
      </c>
      <c r="B43" s="50">
        <v>98.697000000000003</v>
      </c>
      <c r="C43" s="50">
        <v>98.423000000000002</v>
      </c>
      <c r="D43" s="75">
        <v>98.802846379000002</v>
      </c>
      <c r="E43" s="43">
        <f t="shared" si="6"/>
        <v>-0.27761735412423977</v>
      </c>
      <c r="F43" s="43">
        <f t="shared" si="6"/>
        <v>0.38593253507818287</v>
      </c>
      <c r="G43" s="44" t="s">
        <v>119</v>
      </c>
      <c r="H43" s="44" t="str">
        <f t="shared" si="7"/>
        <v>Yes</v>
      </c>
      <c r="I43" s="44" t="str">
        <f t="shared" si="8"/>
        <v>Yes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</row>
    <row r="44" spans="1:35" s="47" customFormat="1" ht="15.75" customHeight="1">
      <c r="A44" s="40" t="s">
        <v>34</v>
      </c>
      <c r="B44" s="50">
        <v>92.781999999999996</v>
      </c>
      <c r="C44" s="50">
        <v>93.257999999999996</v>
      </c>
      <c r="D44" s="75">
        <v>94.541649226000004</v>
      </c>
      <c r="E44" s="43">
        <f t="shared" si="6"/>
        <v>0.51303054471772447</v>
      </c>
      <c r="F44" s="43">
        <f t="shared" si="6"/>
        <v>1.3764494477685651</v>
      </c>
      <c r="G44" s="44" t="s">
        <v>119</v>
      </c>
      <c r="H44" s="44" t="str">
        <f t="shared" si="7"/>
        <v>Yes</v>
      </c>
      <c r="I44" s="44" t="str">
        <f t="shared" si="8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</row>
    <row r="45" spans="1:35" s="47" customFormat="1" ht="15.75" customHeight="1">
      <c r="A45" s="40" t="s">
        <v>35</v>
      </c>
      <c r="B45" s="50">
        <v>7.218</v>
      </c>
      <c r="C45" s="50">
        <v>6.3170000000000002</v>
      </c>
      <c r="D45" s="75">
        <v>5.2323147761</v>
      </c>
      <c r="E45" s="43">
        <f t="shared" si="6"/>
        <v>-12.48268218343031</v>
      </c>
      <c r="F45" s="43">
        <f t="shared" si="6"/>
        <v>-17.170891624188698</v>
      </c>
      <c r="G45" s="44" t="s">
        <v>119</v>
      </c>
      <c r="H45" s="44" t="str">
        <f t="shared" si="7"/>
        <v>Yes</v>
      </c>
      <c r="I45" s="44" t="str">
        <f t="shared" si="8"/>
        <v>Yes</v>
      </c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</row>
    <row r="46" spans="1:35" s="39" customFormat="1" ht="15.75" customHeight="1">
      <c r="A46" s="60" t="s">
        <v>109</v>
      </c>
      <c r="B46" s="56" t="s">
        <v>130</v>
      </c>
      <c r="C46" s="56" t="s">
        <v>95</v>
      </c>
      <c r="D46" s="56"/>
      <c r="E46" s="77"/>
      <c r="F46" s="78"/>
      <c r="G46" s="57"/>
      <c r="H46" s="58"/>
      <c r="I46" s="5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</row>
    <row r="47" spans="1:35" s="47" customFormat="1" ht="15.75" customHeight="1">
      <c r="A47" s="51" t="s">
        <v>108</v>
      </c>
      <c r="B47" s="41">
        <v>0</v>
      </c>
      <c r="C47" s="41">
        <v>0</v>
      </c>
      <c r="D47" s="74">
        <v>0</v>
      </c>
      <c r="E47" s="43" t="str">
        <f t="shared" ref="E47:F47" si="9">IFERROR((C47-B47)*100/B47,"Div by 0")</f>
        <v>Div by 0</v>
      </c>
      <c r="F47" s="43" t="str">
        <f t="shared" si="9"/>
        <v>Div by 0</v>
      </c>
      <c r="G47" s="44" t="s">
        <v>120</v>
      </c>
      <c r="H47" s="44" t="str">
        <f>IF(E47="Div by 0","N/A",IF(G47="N/A","N/A",IF(AND((ABS(E47)&gt;ABS(VALUE(MID(G47,1,2)))),(B47&gt;=10)),"No",IF(AND((ABS(E47)&gt;ABS(VALUE(MID(G47,1,2)))),(C47&gt;=10)),"No","Yes"))))</f>
        <v>N/A</v>
      </c>
      <c r="I47" s="44" t="str">
        <f>IF(F47="Div by 0","N/A",IF(G47="N/A","N/A",IF(AND((ABS(F47)&gt;ABS(VALUE(MID(G47,1,2)))),(C47&gt;=10)),"No",IF(AND((ABS(F47)&gt;ABS(VALUE(MID(G47,1,2)))),(D47&gt;=10)),"No","Yes"))))</f>
        <v>N/A</v>
      </c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</row>
    <row r="48" spans="1:35" s="39" customFormat="1" ht="15.75" customHeight="1">
      <c r="A48" s="60" t="s">
        <v>84</v>
      </c>
      <c r="B48" s="56" t="s">
        <v>130</v>
      </c>
      <c r="C48" s="56" t="s">
        <v>95</v>
      </c>
      <c r="D48" s="56"/>
      <c r="E48" s="34"/>
      <c r="F48" s="79"/>
      <c r="G48" s="57"/>
      <c r="H48" s="58"/>
      <c r="I48" s="5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</row>
    <row r="49" spans="1:26" s="47" customFormat="1" ht="15.75" customHeight="1">
      <c r="A49" s="40" t="s">
        <v>85</v>
      </c>
      <c r="B49" s="41">
        <v>11144</v>
      </c>
      <c r="C49" s="41">
        <v>11795</v>
      </c>
      <c r="D49" s="74">
        <v>11802</v>
      </c>
      <c r="E49" s="43">
        <f t="shared" ref="E49:F81" si="10">IFERROR((C49-B49)*100/B49,"Div by 0")</f>
        <v>5.841708542713568</v>
      </c>
      <c r="F49" s="43">
        <f t="shared" si="10"/>
        <v>5.9347181008902079E-2</v>
      </c>
      <c r="G49" s="44" t="s">
        <v>119</v>
      </c>
      <c r="H49" s="44" t="str">
        <f>IF(E49="Div by 0","N/A",IF(G49="N/A","N/A",IF(AND((ABS(E49)&gt;ABS(VALUE(MID(G49,1,2)))),(B49&gt;=10)),"No",IF(AND((ABS(E49)&gt;ABS(VALUE(MID(G49,1,2)))),(C49&gt;=10)),"No","Yes"))))</f>
        <v>Yes</v>
      </c>
      <c r="I49" s="44" t="str">
        <f t="shared" ref="I49:I81" si="11">IF(F49="Div by 0","N/A",IF(G49="N/A","N/A",IF(AND((ABS(F49)&gt;ABS(VALUE(MID(G49,1,2)))),(C49&gt;=10)),"No",IF(AND((ABS(F49)&gt;ABS(VALUE(MID(G49,1,2)))),(D49&gt;=10)),"No","Yes"))))</f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</row>
    <row r="50" spans="1:26" s="47" customFormat="1" ht="15.75" customHeight="1">
      <c r="A50" s="40" t="s">
        <v>36</v>
      </c>
      <c r="B50" s="50">
        <v>95.701999999999998</v>
      </c>
      <c r="C50" s="50">
        <v>97.355000000000004</v>
      </c>
      <c r="D50" s="75">
        <v>98.051177765999995</v>
      </c>
      <c r="E50" s="43">
        <f t="shared" si="10"/>
        <v>1.727236630373457</v>
      </c>
      <c r="F50" s="43">
        <f t="shared" si="10"/>
        <v>0.71509194802525911</v>
      </c>
      <c r="G50" s="44" t="s">
        <v>119</v>
      </c>
      <c r="H50" s="44" t="str">
        <f t="shared" ref="H50:H81" si="12">IF(E50="Div by 0","N/A",IF(G50="N/A","N/A",IF(AND((ABS(E50)&gt;ABS(VALUE(MID(G50,1,2)))),(B50&gt;=10)),"No",IF(AND((ABS(E50)&gt;ABS(VALUE(MID(G50,1,2)))),(C50&gt;=10)),"No","Yes"))))</f>
        <v>Yes</v>
      </c>
      <c r="I50" s="44" t="str">
        <f t="shared" si="11"/>
        <v>Yes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</row>
    <row r="51" spans="1:26" s="47" customFormat="1" ht="15.75" customHeight="1">
      <c r="A51" s="40" t="s">
        <v>37</v>
      </c>
      <c r="B51" s="80">
        <v>80.384</v>
      </c>
      <c r="C51" s="80">
        <v>78.897999999999996</v>
      </c>
      <c r="D51" s="81">
        <v>78.783257074999995</v>
      </c>
      <c r="E51" s="43">
        <f t="shared" si="10"/>
        <v>-1.8486265923566931</v>
      </c>
      <c r="F51" s="43">
        <f t="shared" si="10"/>
        <v>-0.14543198179928721</v>
      </c>
      <c r="G51" s="44" t="s">
        <v>119</v>
      </c>
      <c r="H51" s="44" t="str">
        <f t="shared" si="12"/>
        <v>Yes</v>
      </c>
      <c r="I51" s="44" t="str">
        <f t="shared" si="11"/>
        <v>Yes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</row>
    <row r="52" spans="1:26" s="47" customFormat="1" ht="15.75" customHeight="1">
      <c r="A52" s="40" t="s">
        <v>86</v>
      </c>
      <c r="B52" s="50">
        <v>0.27800000000000002</v>
      </c>
      <c r="C52" s="50">
        <v>0.246</v>
      </c>
      <c r="D52" s="75">
        <v>0.24572106420000001</v>
      </c>
      <c r="E52" s="43">
        <f t="shared" si="10"/>
        <v>-11.510791366906483</v>
      </c>
      <c r="F52" s="43">
        <f t="shared" si="10"/>
        <v>-0.11338853658536213</v>
      </c>
      <c r="G52" s="44" t="s">
        <v>119</v>
      </c>
      <c r="H52" s="44" t="str">
        <f t="shared" si="12"/>
        <v>Yes</v>
      </c>
      <c r="I52" s="44" t="str">
        <f t="shared" si="11"/>
        <v>Yes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</row>
    <row r="53" spans="1:26" s="47" customFormat="1" ht="15.75" customHeight="1">
      <c r="A53" s="40" t="s">
        <v>38</v>
      </c>
      <c r="B53" s="50">
        <v>3.5999999999999997E-2</v>
      </c>
      <c r="C53" s="50">
        <v>1.7000000000000001E-2</v>
      </c>
      <c r="D53" s="75">
        <v>8.4731401000000001E-3</v>
      </c>
      <c r="E53" s="43">
        <f t="shared" si="10"/>
        <v>-52.777777777777771</v>
      </c>
      <c r="F53" s="43">
        <f t="shared" si="10"/>
        <v>-50.157999411764706</v>
      </c>
      <c r="G53" s="44" t="s">
        <v>119</v>
      </c>
      <c r="H53" s="44" t="str">
        <f t="shared" si="12"/>
        <v>Yes</v>
      </c>
      <c r="I53" s="44" t="str">
        <f t="shared" si="11"/>
        <v>Yes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</row>
    <row r="54" spans="1:26" s="47" customFormat="1" ht="15.75" customHeight="1">
      <c r="A54" s="40" t="s">
        <v>39</v>
      </c>
      <c r="B54" s="50">
        <v>4.1189999999999998</v>
      </c>
      <c r="C54" s="50">
        <v>4.9939999999999998</v>
      </c>
      <c r="D54" s="75">
        <v>4.9652601254000004</v>
      </c>
      <c r="E54" s="43">
        <f t="shared" si="10"/>
        <v>21.243020150521971</v>
      </c>
      <c r="F54" s="43">
        <f t="shared" si="10"/>
        <v>-0.57548807769321952</v>
      </c>
      <c r="G54" s="44" t="s">
        <v>119</v>
      </c>
      <c r="H54" s="44" t="str">
        <f t="shared" si="12"/>
        <v>Yes</v>
      </c>
      <c r="I54" s="44" t="str">
        <f t="shared" si="11"/>
        <v>Yes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</row>
    <row r="55" spans="1:26" s="47" customFormat="1" ht="15.75" customHeight="1">
      <c r="A55" s="40" t="s">
        <v>40</v>
      </c>
      <c r="B55" s="50">
        <v>0</v>
      </c>
      <c r="C55" s="50">
        <v>8.0000000000000002E-3</v>
      </c>
      <c r="D55" s="75">
        <v>0</v>
      </c>
      <c r="E55" s="43" t="str">
        <f t="shared" si="10"/>
        <v>Div by 0</v>
      </c>
      <c r="F55" s="43">
        <f t="shared" si="10"/>
        <v>-100</v>
      </c>
      <c r="G55" s="44" t="s">
        <v>119</v>
      </c>
      <c r="H55" s="44" t="str">
        <f t="shared" si="12"/>
        <v>N/A</v>
      </c>
      <c r="I55" s="44" t="str">
        <f t="shared" si="11"/>
        <v>Yes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</row>
    <row r="56" spans="1:26" s="47" customFormat="1" ht="15.75" customHeight="1">
      <c r="A56" s="40" t="s">
        <v>41</v>
      </c>
      <c r="B56" s="50">
        <v>5.3999999999999999E-2</v>
      </c>
      <c r="C56" s="50">
        <v>6.8000000000000005E-2</v>
      </c>
      <c r="D56" s="75">
        <v>6.7785121200000006E-2</v>
      </c>
      <c r="E56" s="43">
        <f t="shared" si="10"/>
        <v>25.925925925925938</v>
      </c>
      <c r="F56" s="43">
        <f t="shared" si="10"/>
        <v>-0.31599823529411541</v>
      </c>
      <c r="G56" s="44" t="s">
        <v>119</v>
      </c>
      <c r="H56" s="44" t="str">
        <f t="shared" si="12"/>
        <v>Yes</v>
      </c>
      <c r="I56" s="44" t="str">
        <f t="shared" si="11"/>
        <v>Yes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</row>
    <row r="57" spans="1:26" s="47" customFormat="1" ht="15.75" customHeight="1">
      <c r="A57" s="40" t="s">
        <v>42</v>
      </c>
      <c r="B57" s="50">
        <v>0.251</v>
      </c>
      <c r="C57" s="50">
        <v>0.28799999999999998</v>
      </c>
      <c r="D57" s="75">
        <v>0.34739874599999998</v>
      </c>
      <c r="E57" s="43">
        <f t="shared" si="10"/>
        <v>14.741035856573696</v>
      </c>
      <c r="F57" s="43">
        <f t="shared" si="10"/>
        <v>20.624564583333335</v>
      </c>
      <c r="G57" s="44" t="s">
        <v>119</v>
      </c>
      <c r="H57" s="44" t="str">
        <f t="shared" si="12"/>
        <v>Yes</v>
      </c>
      <c r="I57" s="44" t="str">
        <f t="shared" si="11"/>
        <v>Yes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</row>
    <row r="58" spans="1:26" s="47" customFormat="1" ht="15.75" customHeight="1">
      <c r="A58" s="40" t="s">
        <v>43</v>
      </c>
      <c r="B58" s="50">
        <v>0.76300000000000001</v>
      </c>
      <c r="C58" s="50">
        <v>0.27100000000000002</v>
      </c>
      <c r="D58" s="75">
        <v>0.27114048470000002</v>
      </c>
      <c r="E58" s="43">
        <f t="shared" si="10"/>
        <v>-64.482306684141548</v>
      </c>
      <c r="F58" s="43">
        <f t="shared" si="10"/>
        <v>5.1839372693726446E-2</v>
      </c>
      <c r="G58" s="44" t="s">
        <v>119</v>
      </c>
      <c r="H58" s="44" t="str">
        <f t="shared" si="12"/>
        <v>Yes</v>
      </c>
      <c r="I58" s="44" t="str">
        <f t="shared" si="11"/>
        <v>Yes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</row>
    <row r="59" spans="1:26" s="47" customFormat="1" ht="15.75" customHeight="1">
      <c r="A59" s="40" t="s">
        <v>44</v>
      </c>
      <c r="B59" s="50">
        <v>0</v>
      </c>
      <c r="C59" s="50">
        <v>0</v>
      </c>
      <c r="D59" s="75">
        <v>0</v>
      </c>
      <c r="E59" s="43" t="str">
        <f t="shared" si="10"/>
        <v>Div by 0</v>
      </c>
      <c r="F59" s="43" t="str">
        <f t="shared" si="10"/>
        <v>Div by 0</v>
      </c>
      <c r="G59" s="44" t="s">
        <v>119</v>
      </c>
      <c r="H59" s="44" t="str">
        <f t="shared" si="12"/>
        <v>N/A</v>
      </c>
      <c r="I59" s="44" t="str">
        <f t="shared" si="11"/>
        <v>N/A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</row>
    <row r="60" spans="1:26" s="47" customFormat="1" ht="15.75" customHeight="1">
      <c r="A60" s="40" t="s">
        <v>45</v>
      </c>
      <c r="B60" s="50">
        <v>3.7690000000000001</v>
      </c>
      <c r="C60" s="50">
        <v>4.9770000000000003</v>
      </c>
      <c r="D60" s="75">
        <v>4.7449584816000003</v>
      </c>
      <c r="E60" s="43">
        <f t="shared" si="10"/>
        <v>32.050941894401703</v>
      </c>
      <c r="F60" s="43">
        <f t="shared" si="10"/>
        <v>-4.6622768414707645</v>
      </c>
      <c r="G60" s="44" t="s">
        <v>119</v>
      </c>
      <c r="H60" s="44" t="str">
        <f t="shared" si="12"/>
        <v>Yes</v>
      </c>
      <c r="I60" s="44" t="str">
        <f t="shared" si="11"/>
        <v>Yes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</row>
    <row r="61" spans="1:26" s="47" customFormat="1" ht="15.75" customHeight="1">
      <c r="A61" s="40" t="s">
        <v>46</v>
      </c>
      <c r="B61" s="50">
        <v>8.9999999999999993E-3</v>
      </c>
      <c r="C61" s="50">
        <v>1.7000000000000001E-2</v>
      </c>
      <c r="D61" s="75">
        <v>8.4731401000000001E-3</v>
      </c>
      <c r="E61" s="43">
        <f t="shared" si="10"/>
        <v>88.888888888888914</v>
      </c>
      <c r="F61" s="43">
        <f t="shared" si="10"/>
        <v>-50.157999411764706</v>
      </c>
      <c r="G61" s="44" t="s">
        <v>119</v>
      </c>
      <c r="H61" s="44" t="str">
        <f t="shared" si="12"/>
        <v>Yes</v>
      </c>
      <c r="I61" s="44" t="str">
        <f t="shared" si="11"/>
        <v>Yes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</row>
    <row r="62" spans="1:26" s="47" customFormat="1" ht="15.75" customHeight="1">
      <c r="A62" s="40" t="s">
        <v>87</v>
      </c>
      <c r="B62" s="50">
        <v>3.93</v>
      </c>
      <c r="C62" s="50">
        <v>5.2729999999999997</v>
      </c>
      <c r="D62" s="75">
        <v>6.0413489239000002</v>
      </c>
      <c r="E62" s="43">
        <f t="shared" si="10"/>
        <v>34.173027989821868</v>
      </c>
      <c r="F62" s="43">
        <f t="shared" si="10"/>
        <v>14.571381071496312</v>
      </c>
      <c r="G62" s="44" t="s">
        <v>119</v>
      </c>
      <c r="H62" s="44" t="str">
        <f t="shared" si="12"/>
        <v>Yes</v>
      </c>
      <c r="I62" s="44" t="str">
        <f t="shared" si="11"/>
        <v>Yes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</row>
    <row r="63" spans="1:26" s="47" customFormat="1" ht="15.75" customHeight="1">
      <c r="A63" s="40" t="s">
        <v>88</v>
      </c>
      <c r="B63" s="50">
        <v>1.4179999999999999</v>
      </c>
      <c r="C63" s="50">
        <v>1.39</v>
      </c>
      <c r="D63" s="75">
        <v>1.2286053211000001</v>
      </c>
      <c r="E63" s="43">
        <f t="shared" si="10"/>
        <v>-1.9746121297602275</v>
      </c>
      <c r="F63" s="43">
        <f t="shared" si="10"/>
        <v>-11.611127978417253</v>
      </c>
      <c r="G63" s="44" t="s">
        <v>119</v>
      </c>
      <c r="H63" s="44" t="str">
        <f t="shared" si="12"/>
        <v>Yes</v>
      </c>
      <c r="I63" s="44" t="str">
        <f t="shared" si="11"/>
        <v>Yes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</row>
    <row r="64" spans="1:26" s="47" customFormat="1" ht="15.75" customHeight="1">
      <c r="A64" s="40" t="s">
        <v>89</v>
      </c>
      <c r="B64" s="50">
        <v>0.126</v>
      </c>
      <c r="C64" s="50">
        <v>5.8999999999999997E-2</v>
      </c>
      <c r="D64" s="75">
        <v>3.3892560600000003E-2</v>
      </c>
      <c r="E64" s="43">
        <f t="shared" si="10"/>
        <v>-53.174603174603178</v>
      </c>
      <c r="F64" s="43">
        <f t="shared" si="10"/>
        <v>-42.554982033898298</v>
      </c>
      <c r="G64" s="44" t="s">
        <v>119</v>
      </c>
      <c r="H64" s="44" t="str">
        <f t="shared" si="12"/>
        <v>Yes</v>
      </c>
      <c r="I64" s="44" t="str">
        <f t="shared" si="11"/>
        <v>Yes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</row>
    <row r="65" spans="1:26" s="47" customFormat="1" ht="15.75" customHeight="1">
      <c r="A65" s="40" t="s">
        <v>90</v>
      </c>
      <c r="B65" s="50">
        <v>8.9999999999999993E-3</v>
      </c>
      <c r="C65" s="50">
        <v>1.7000000000000001E-2</v>
      </c>
      <c r="D65" s="75">
        <v>1.6946280300000002E-2</v>
      </c>
      <c r="E65" s="43">
        <f t="shared" si="10"/>
        <v>88.888888888888914</v>
      </c>
      <c r="F65" s="43">
        <f t="shared" si="10"/>
        <v>-0.31599823529411541</v>
      </c>
      <c r="G65" s="44" t="s">
        <v>119</v>
      </c>
      <c r="H65" s="44" t="str">
        <f t="shared" si="12"/>
        <v>Yes</v>
      </c>
      <c r="I65" s="44" t="str">
        <f t="shared" si="11"/>
        <v>Yes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</row>
    <row r="66" spans="1:26" s="47" customFormat="1" ht="15.75" customHeight="1">
      <c r="A66" s="40" t="s">
        <v>47</v>
      </c>
      <c r="B66" s="50">
        <v>0.48499999999999999</v>
      </c>
      <c r="C66" s="50">
        <v>0.82199999999999995</v>
      </c>
      <c r="D66" s="75">
        <v>1.2879173021999999</v>
      </c>
      <c r="E66" s="43">
        <f t="shared" si="10"/>
        <v>69.484536082474222</v>
      </c>
      <c r="F66" s="43">
        <f t="shared" si="10"/>
        <v>56.680937007299271</v>
      </c>
      <c r="G66" s="44" t="s">
        <v>119</v>
      </c>
      <c r="H66" s="44" t="str">
        <f t="shared" si="12"/>
        <v>Yes</v>
      </c>
      <c r="I66" s="44" t="str">
        <f t="shared" si="11"/>
        <v>Yes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</row>
    <row r="67" spans="1:26" s="47" customFormat="1" ht="15.75" customHeight="1">
      <c r="A67" s="40" t="s">
        <v>91</v>
      </c>
      <c r="B67" s="50">
        <v>2.7E-2</v>
      </c>
      <c r="C67" s="50">
        <v>8.0000000000000002E-3</v>
      </c>
      <c r="D67" s="75">
        <v>0</v>
      </c>
      <c r="E67" s="43">
        <f t="shared" si="10"/>
        <v>-70.370370370370367</v>
      </c>
      <c r="F67" s="43">
        <f t="shared" si="10"/>
        <v>-100</v>
      </c>
      <c r="G67" s="44" t="s">
        <v>119</v>
      </c>
      <c r="H67" s="44" t="str">
        <f t="shared" si="12"/>
        <v>Yes</v>
      </c>
      <c r="I67" s="44" t="str">
        <f t="shared" si="11"/>
        <v>Yes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</row>
    <row r="68" spans="1:26" s="47" customFormat="1" ht="15.75" customHeight="1">
      <c r="A68" s="40" t="s">
        <v>116</v>
      </c>
      <c r="B68" s="50">
        <v>4.4999999999999998E-2</v>
      </c>
      <c r="C68" s="50">
        <v>0</v>
      </c>
      <c r="D68" s="75">
        <v>0</v>
      </c>
      <c r="E68" s="43">
        <f t="shared" si="10"/>
        <v>-100</v>
      </c>
      <c r="F68" s="43" t="str">
        <f t="shared" si="10"/>
        <v>Div by 0</v>
      </c>
      <c r="G68" s="44" t="s">
        <v>119</v>
      </c>
      <c r="H68" s="44" t="str">
        <f t="shared" si="12"/>
        <v>Yes</v>
      </c>
      <c r="I68" s="44" t="str">
        <f t="shared" si="11"/>
        <v>N/A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</row>
    <row r="69" spans="1:26" s="47" customFormat="1" ht="15.75" customHeight="1">
      <c r="A69" s="40" t="s">
        <v>48</v>
      </c>
      <c r="B69" s="50">
        <v>4.298</v>
      </c>
      <c r="C69" s="50">
        <v>2.645</v>
      </c>
      <c r="D69" s="75">
        <v>1.9488222335000001</v>
      </c>
      <c r="E69" s="43">
        <f t="shared" si="10"/>
        <v>-38.459748720335043</v>
      </c>
      <c r="F69" s="43">
        <f t="shared" si="10"/>
        <v>-26.320520472589791</v>
      </c>
      <c r="G69" s="44" t="s">
        <v>119</v>
      </c>
      <c r="H69" s="44" t="str">
        <f t="shared" si="12"/>
        <v>Yes</v>
      </c>
      <c r="I69" s="44" t="str">
        <f t="shared" si="11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</row>
    <row r="70" spans="1:26" s="47" customFormat="1" ht="15.75" customHeight="1">
      <c r="A70" s="40" t="s">
        <v>49</v>
      </c>
      <c r="B70" s="50">
        <v>0.17899999999999999</v>
      </c>
      <c r="C70" s="50">
        <v>0.23699999999999999</v>
      </c>
      <c r="D70" s="75">
        <v>0.18640908319999999</v>
      </c>
      <c r="E70" s="43">
        <f t="shared" si="10"/>
        <v>32.402234636871512</v>
      </c>
      <c r="F70" s="43">
        <f t="shared" si="10"/>
        <v>-21.346378396624473</v>
      </c>
      <c r="G70" s="44" t="s">
        <v>119</v>
      </c>
      <c r="H70" s="44" t="str">
        <f t="shared" si="12"/>
        <v>Yes</v>
      </c>
      <c r="I70" s="44" t="str">
        <f t="shared" si="11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</row>
    <row r="71" spans="1:26" s="47" customFormat="1" ht="15.75" customHeight="1">
      <c r="A71" s="40" t="s">
        <v>50</v>
      </c>
      <c r="B71" s="50">
        <v>1.149</v>
      </c>
      <c r="C71" s="50">
        <v>0.78</v>
      </c>
      <c r="D71" s="75">
        <v>0.73716319269999997</v>
      </c>
      <c r="E71" s="43">
        <f t="shared" si="10"/>
        <v>-32.114882506527415</v>
      </c>
      <c r="F71" s="43">
        <f t="shared" si="10"/>
        <v>-5.4918983717948793</v>
      </c>
      <c r="G71" s="44" t="s">
        <v>119</v>
      </c>
      <c r="H71" s="44" t="str">
        <f t="shared" si="12"/>
        <v>Yes</v>
      </c>
      <c r="I71" s="44" t="str">
        <f t="shared" si="11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</row>
    <row r="72" spans="1:26" s="47" customFormat="1" ht="15.75" customHeight="1">
      <c r="A72" s="40" t="s">
        <v>51</v>
      </c>
      <c r="B72" s="50">
        <v>5.3999999999999999E-2</v>
      </c>
      <c r="C72" s="50">
        <v>0</v>
      </c>
      <c r="D72" s="75">
        <v>0</v>
      </c>
      <c r="E72" s="43">
        <f t="shared" si="10"/>
        <v>-100.00000000000001</v>
      </c>
      <c r="F72" s="43" t="str">
        <f t="shared" si="10"/>
        <v>Div by 0</v>
      </c>
      <c r="G72" s="44" t="s">
        <v>119</v>
      </c>
      <c r="H72" s="44" t="str">
        <f t="shared" si="12"/>
        <v>Yes</v>
      </c>
      <c r="I72" s="44" t="str">
        <f t="shared" si="11"/>
        <v>N/A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</row>
    <row r="73" spans="1:26" s="47" customFormat="1" ht="15.75" customHeight="1">
      <c r="A73" s="40" t="s">
        <v>52</v>
      </c>
      <c r="B73" s="50">
        <v>0.52</v>
      </c>
      <c r="C73" s="50">
        <v>0.66100000000000003</v>
      </c>
      <c r="D73" s="75">
        <v>0.52533468900000002</v>
      </c>
      <c r="E73" s="43">
        <f t="shared" si="10"/>
        <v>27.115384615384617</v>
      </c>
      <c r="F73" s="43">
        <f t="shared" si="10"/>
        <v>-20.524252798789714</v>
      </c>
      <c r="G73" s="44" t="s">
        <v>119</v>
      </c>
      <c r="H73" s="44" t="str">
        <f t="shared" si="12"/>
        <v>Yes</v>
      </c>
      <c r="I73" s="44" t="str">
        <f t="shared" si="11"/>
        <v>Yes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</row>
    <row r="74" spans="1:26" s="47" customFormat="1" ht="15.75" customHeight="1">
      <c r="A74" s="40" t="s">
        <v>53</v>
      </c>
      <c r="B74" s="50">
        <v>3.5999999999999997E-2</v>
      </c>
      <c r="C74" s="50">
        <v>5.0999999999999997E-2</v>
      </c>
      <c r="D74" s="75">
        <v>3.3892560600000003E-2</v>
      </c>
      <c r="E74" s="43">
        <f t="shared" si="10"/>
        <v>41.666666666666671</v>
      </c>
      <c r="F74" s="43">
        <f t="shared" si="10"/>
        <v>-33.5439988235294</v>
      </c>
      <c r="G74" s="44" t="s">
        <v>119</v>
      </c>
      <c r="H74" s="44" t="str">
        <f t="shared" si="12"/>
        <v>Yes</v>
      </c>
      <c r="I74" s="44" t="str">
        <f t="shared" si="11"/>
        <v>Yes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</row>
    <row r="75" spans="1:26" s="47" customFormat="1" ht="15.75" customHeight="1">
      <c r="A75" s="40" t="s">
        <v>54</v>
      </c>
      <c r="B75" s="50">
        <v>2.7E-2</v>
      </c>
      <c r="C75" s="50">
        <v>4.2000000000000003E-2</v>
      </c>
      <c r="D75" s="75">
        <v>3.3892560600000003E-2</v>
      </c>
      <c r="E75" s="43">
        <f t="shared" si="10"/>
        <v>55.555555555555564</v>
      </c>
      <c r="F75" s="43">
        <f t="shared" si="10"/>
        <v>-19.303427142857139</v>
      </c>
      <c r="G75" s="44" t="s">
        <v>119</v>
      </c>
      <c r="H75" s="44" t="str">
        <f t="shared" si="12"/>
        <v>Yes</v>
      </c>
      <c r="I75" s="44" t="str">
        <f t="shared" si="11"/>
        <v>Yes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</row>
    <row r="76" spans="1:26" s="47" customFormat="1" ht="15.75" customHeight="1">
      <c r="A76" s="40" t="s">
        <v>55</v>
      </c>
      <c r="B76" s="50">
        <v>6.3E-2</v>
      </c>
      <c r="C76" s="50">
        <v>6.8000000000000005E-2</v>
      </c>
      <c r="D76" s="75">
        <v>5.9311981E-2</v>
      </c>
      <c r="E76" s="43">
        <f t="shared" si="10"/>
        <v>7.9365079365079438</v>
      </c>
      <c r="F76" s="43">
        <f t="shared" si="10"/>
        <v>-12.77649852941177</v>
      </c>
      <c r="G76" s="44" t="s">
        <v>119</v>
      </c>
      <c r="H76" s="44" t="str">
        <f t="shared" si="12"/>
        <v>Yes</v>
      </c>
      <c r="I76" s="44" t="str">
        <f t="shared" si="11"/>
        <v>Yes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</row>
    <row r="77" spans="1:26" s="47" customFormat="1" ht="15.75" customHeight="1">
      <c r="A77" s="40" t="s">
        <v>56</v>
      </c>
      <c r="B77" s="50">
        <v>2.7E-2</v>
      </c>
      <c r="C77" s="50">
        <v>4.2000000000000003E-2</v>
      </c>
      <c r="D77" s="75">
        <v>3.3892560600000003E-2</v>
      </c>
      <c r="E77" s="43">
        <f t="shared" si="10"/>
        <v>55.555555555555564</v>
      </c>
      <c r="F77" s="43">
        <f t="shared" si="10"/>
        <v>-19.303427142857139</v>
      </c>
      <c r="G77" s="44" t="s">
        <v>119</v>
      </c>
      <c r="H77" s="44" t="str">
        <f t="shared" si="12"/>
        <v>Yes</v>
      </c>
      <c r="I77" s="44" t="str">
        <f t="shared" si="11"/>
        <v>Yes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</row>
    <row r="78" spans="1:26" s="47" customFormat="1" ht="15.75" customHeight="1">
      <c r="A78" s="40" t="s">
        <v>57</v>
      </c>
      <c r="B78" s="50">
        <v>0</v>
      </c>
      <c r="C78" s="50">
        <v>0</v>
      </c>
      <c r="D78" s="75">
        <v>0</v>
      </c>
      <c r="E78" s="43" t="str">
        <f t="shared" si="10"/>
        <v>Div by 0</v>
      </c>
      <c r="F78" s="43" t="str">
        <f t="shared" si="10"/>
        <v>Div by 0</v>
      </c>
      <c r="G78" s="44" t="s">
        <v>119</v>
      </c>
      <c r="H78" s="44" t="str">
        <f t="shared" si="12"/>
        <v>N/A</v>
      </c>
      <c r="I78" s="44" t="str">
        <f t="shared" si="11"/>
        <v>N/A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</row>
    <row r="79" spans="1:26" s="47" customFormat="1" ht="15.75" customHeight="1">
      <c r="A79" s="40" t="s">
        <v>58</v>
      </c>
      <c r="B79" s="50">
        <v>2.2429999999999999</v>
      </c>
      <c r="C79" s="50">
        <v>0.76300000000000001</v>
      </c>
      <c r="D79" s="75">
        <v>0.33892560579999997</v>
      </c>
      <c r="E79" s="43">
        <f t="shared" si="10"/>
        <v>-65.983058403923323</v>
      </c>
      <c r="F79" s="43">
        <f t="shared" si="10"/>
        <v>-55.579868178243778</v>
      </c>
      <c r="G79" s="44" t="s">
        <v>119</v>
      </c>
      <c r="H79" s="44" t="str">
        <f t="shared" si="12"/>
        <v>Yes</v>
      </c>
      <c r="I79" s="44" t="str">
        <f t="shared" si="11"/>
        <v>Yes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</row>
    <row r="80" spans="1:26" s="47" customFormat="1" ht="15.75" customHeight="1">
      <c r="A80" s="40" t="s">
        <v>59</v>
      </c>
      <c r="B80" s="50">
        <v>0</v>
      </c>
      <c r="C80" s="50">
        <v>0</v>
      </c>
      <c r="D80" s="75">
        <v>0</v>
      </c>
      <c r="E80" s="43" t="str">
        <f t="shared" si="10"/>
        <v>Div by 0</v>
      </c>
      <c r="F80" s="43" t="str">
        <f t="shared" si="10"/>
        <v>Div by 0</v>
      </c>
      <c r="G80" s="44" t="s">
        <v>119</v>
      </c>
      <c r="H80" s="44" t="str">
        <f t="shared" si="12"/>
        <v>N/A</v>
      </c>
      <c r="I80" s="44" t="str">
        <f t="shared" si="11"/>
        <v>N/A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</row>
    <row r="81" spans="1:33" s="47" customFormat="1" ht="15.75" customHeight="1">
      <c r="A81" s="40" t="s">
        <v>60</v>
      </c>
      <c r="B81" s="50">
        <v>0</v>
      </c>
      <c r="C81" s="50">
        <v>0</v>
      </c>
      <c r="D81" s="75">
        <v>0</v>
      </c>
      <c r="E81" s="43" t="str">
        <f t="shared" si="10"/>
        <v>Div by 0</v>
      </c>
      <c r="F81" s="43" t="str">
        <f t="shared" si="10"/>
        <v>Div by 0</v>
      </c>
      <c r="G81" s="44" t="s">
        <v>120</v>
      </c>
      <c r="H81" s="44" t="str">
        <f t="shared" si="12"/>
        <v>N/A</v>
      </c>
      <c r="I81" s="44" t="str">
        <f t="shared" si="11"/>
        <v>N/A</v>
      </c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</row>
    <row r="82" spans="1:33" s="59" customFormat="1" ht="15.75" customHeight="1">
      <c r="A82" s="60" t="s">
        <v>61</v>
      </c>
      <c r="B82" s="56" t="s">
        <v>130</v>
      </c>
      <c r="C82" s="56" t="s">
        <v>95</v>
      </c>
      <c r="D82" s="56"/>
      <c r="E82" s="76"/>
      <c r="F82" s="57"/>
      <c r="G82" s="57"/>
      <c r="H82" s="58"/>
      <c r="I82" s="58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</row>
    <row r="83" spans="1:33" s="47" customFormat="1" ht="15.75" customHeight="1">
      <c r="A83" s="40" t="s">
        <v>92</v>
      </c>
      <c r="B83" s="41">
        <v>10464</v>
      </c>
      <c r="C83" s="41">
        <v>11176</v>
      </c>
      <c r="D83" s="74">
        <v>11293</v>
      </c>
      <c r="E83" s="43">
        <f t="shared" ref="E83:F86" si="13">IFERROR((C83-B83)*100/B83,"Div by 0")</f>
        <v>6.8042813455657489</v>
      </c>
      <c r="F83" s="43">
        <f t="shared" si="13"/>
        <v>1.0468861846814603</v>
      </c>
      <c r="G83" s="44" t="s">
        <v>119</v>
      </c>
      <c r="H83" s="44" t="str">
        <f>IF(E83="Div by 0","N/A",IF(G83="N/A","N/A",IF(AND((ABS(E83)&gt;ABS(VALUE(MID(G83,1,2)))),(B83&gt;=10)),"No",IF(AND((ABS(E83)&gt;ABS(VALUE(MID(G83,1,2)))),(C83&gt;=10)),"No","Yes"))))</f>
        <v>Yes</v>
      </c>
      <c r="I83" s="44" t="str">
        <f t="shared" ref="I83:I86" si="14">IF(F83="Div by 0","N/A",IF(G83="N/A","N/A",IF(AND((ABS(F83)&gt;ABS(VALUE(MID(G83,1,2)))),(C83&gt;=10)),"No",IF(AND((ABS(F83)&gt;ABS(VALUE(MID(G83,1,2)))),(D83&gt;=10)),"No","Yes"))))</f>
        <v>Yes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</row>
    <row r="84" spans="1:33" s="47" customFormat="1" ht="15.75" customHeight="1">
      <c r="A84" s="40" t="s">
        <v>62</v>
      </c>
      <c r="B84" s="50">
        <v>18.559000000000001</v>
      </c>
      <c r="C84" s="50">
        <v>19.675999999999998</v>
      </c>
      <c r="D84" s="75">
        <v>20.295758434</v>
      </c>
      <c r="E84" s="43">
        <f t="shared" si="13"/>
        <v>6.0186432458645251</v>
      </c>
      <c r="F84" s="43">
        <f t="shared" si="13"/>
        <v>3.1498192417158029</v>
      </c>
      <c r="G84" s="44" t="s">
        <v>119</v>
      </c>
      <c r="H84" s="44" t="str">
        <f t="shared" ref="H84:H86" si="15">IF(E84="Div by 0","N/A",IF(G84="N/A","N/A",IF(AND((ABS(E84)&gt;ABS(VALUE(MID(G84,1,2)))),(B84&gt;=10)),"No",IF(AND((ABS(E84)&gt;ABS(VALUE(MID(G84,1,2)))),(C84&gt;=10)),"No","Yes"))))</f>
        <v>Yes</v>
      </c>
      <c r="I84" s="44" t="str">
        <f t="shared" si="14"/>
        <v>Yes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</row>
    <row r="85" spans="1:33" s="47" customFormat="1" ht="15.75" customHeight="1">
      <c r="A85" s="40" t="s">
        <v>63</v>
      </c>
      <c r="B85" s="50">
        <v>67.602999999999994</v>
      </c>
      <c r="C85" s="50">
        <v>71.027000000000001</v>
      </c>
      <c r="D85" s="75">
        <v>70.920038962000007</v>
      </c>
      <c r="E85" s="43">
        <f t="shared" si="13"/>
        <v>5.064863985326105</v>
      </c>
      <c r="F85" s="43">
        <f t="shared" si="13"/>
        <v>-0.15059208188434586</v>
      </c>
      <c r="G85" s="44" t="s">
        <v>119</v>
      </c>
      <c r="H85" s="44" t="str">
        <f t="shared" si="15"/>
        <v>Yes</v>
      </c>
      <c r="I85" s="44" t="str">
        <f t="shared" si="14"/>
        <v>Yes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</row>
    <row r="86" spans="1:33" s="47" customFormat="1" ht="15.75" customHeight="1">
      <c r="A86" s="40" t="s">
        <v>64</v>
      </c>
      <c r="B86" s="50">
        <v>13.837999999999999</v>
      </c>
      <c r="C86" s="50">
        <v>9.2970000000000006</v>
      </c>
      <c r="D86" s="75">
        <v>8.7842026034000007</v>
      </c>
      <c r="E86" s="43">
        <f t="shared" si="13"/>
        <v>-32.815435756612217</v>
      </c>
      <c r="F86" s="43">
        <f t="shared" si="13"/>
        <v>-5.5157297687426041</v>
      </c>
      <c r="G86" s="44" t="s">
        <v>120</v>
      </c>
      <c r="H86" s="44" t="str">
        <f t="shared" si="15"/>
        <v>N/A</v>
      </c>
      <c r="I86" s="44" t="str">
        <f t="shared" si="14"/>
        <v>N/A</v>
      </c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</row>
    <row r="87" spans="1:33" s="39" customFormat="1" ht="15.75" customHeight="1">
      <c r="A87" s="60" t="s">
        <v>93</v>
      </c>
      <c r="B87" s="56" t="s">
        <v>130</v>
      </c>
      <c r="C87" s="56" t="s">
        <v>95</v>
      </c>
      <c r="D87" s="56"/>
      <c r="E87" s="34"/>
      <c r="F87" s="79"/>
      <c r="G87" s="57"/>
      <c r="H87" s="58"/>
      <c r="I87" s="58"/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</row>
    <row r="88" spans="1:33" s="47" customFormat="1" ht="15.75" customHeight="1">
      <c r="A88" s="40" t="s">
        <v>94</v>
      </c>
      <c r="B88" s="41">
        <v>814</v>
      </c>
      <c r="C88" s="41">
        <v>757</v>
      </c>
      <c r="D88" s="74">
        <v>625</v>
      </c>
      <c r="E88" s="43">
        <f t="shared" ref="E88:F91" si="16">IFERROR((C88-B88)*100/B88,"Div by 0")</f>
        <v>-7.0024570024570023</v>
      </c>
      <c r="F88" s="43">
        <f t="shared" si="16"/>
        <v>-17.437252311756936</v>
      </c>
      <c r="G88" s="44" t="s">
        <v>119</v>
      </c>
      <c r="H88" s="44" t="str">
        <f>IF(E88="Div by 0","N/A",IF(G88="N/A","N/A",IF(AND((ABS(E88)&gt;ABS(VALUE(MID(G88,1,2)))),(B88&gt;=10)),"No",IF(AND((ABS(E88)&gt;ABS(VALUE(MID(G88,1,2)))),(C88&gt;=10)),"No","Yes"))))</f>
        <v>Yes</v>
      </c>
      <c r="I88" s="44" t="str">
        <f t="shared" ref="I88:I91" si="17">IF(F88="Div by 0","N/A",IF(G88="N/A","N/A",IF(AND((ABS(F88)&gt;ABS(VALUE(MID(G88,1,2)))),(C88&gt;=10)),"No",IF(AND((ABS(F88)&gt;ABS(VALUE(MID(G88,1,2)))),(D88&gt;=10)),"No","Yes"))))</f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</row>
    <row r="89" spans="1:33" s="47" customFormat="1" ht="15.75" customHeight="1">
      <c r="A89" s="40" t="s">
        <v>65</v>
      </c>
      <c r="B89" s="50">
        <v>11.916</v>
      </c>
      <c r="C89" s="50">
        <v>10.172000000000001</v>
      </c>
      <c r="D89" s="75">
        <v>9.92</v>
      </c>
      <c r="E89" s="43">
        <f t="shared" si="16"/>
        <v>-14.635783820073847</v>
      </c>
      <c r="F89" s="43">
        <f t="shared" si="16"/>
        <v>-2.4773889107353582</v>
      </c>
      <c r="G89" s="44" t="s">
        <v>119</v>
      </c>
      <c r="H89" s="44" t="str">
        <f t="shared" ref="H89:H91" si="18">IF(E89="Div by 0","N/A",IF(G89="N/A","N/A",IF(AND((ABS(E89)&gt;ABS(VALUE(MID(G89,1,2)))),(B89&gt;=10)),"No",IF(AND((ABS(E89)&gt;ABS(VALUE(MID(G89,1,2)))),(C89&gt;=10)),"No","Yes"))))</f>
        <v>Yes</v>
      </c>
      <c r="I89" s="44" t="str">
        <f t="shared" si="17"/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</row>
    <row r="90" spans="1:33" s="47" customFormat="1" ht="15.75" customHeight="1">
      <c r="A90" s="40" t="s">
        <v>66</v>
      </c>
      <c r="B90" s="50">
        <v>73.341999999999999</v>
      </c>
      <c r="C90" s="50">
        <v>76.353999999999999</v>
      </c>
      <c r="D90" s="75">
        <v>78.72</v>
      </c>
      <c r="E90" s="43">
        <f t="shared" si="16"/>
        <v>4.1067873796733121</v>
      </c>
      <c r="F90" s="43">
        <f t="shared" si="16"/>
        <v>3.0987243628362622</v>
      </c>
      <c r="G90" s="44" t="s">
        <v>119</v>
      </c>
      <c r="H90" s="44" t="str">
        <f t="shared" si="18"/>
        <v>Yes</v>
      </c>
      <c r="I90" s="44" t="str">
        <f t="shared" si="17"/>
        <v>Yes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</row>
    <row r="91" spans="1:33" s="47" customFormat="1" ht="15.75" customHeight="1">
      <c r="A91" s="40" t="s">
        <v>64</v>
      </c>
      <c r="B91" s="50">
        <v>14.742000000000001</v>
      </c>
      <c r="C91" s="50">
        <v>13.474</v>
      </c>
      <c r="D91" s="75">
        <v>11.36</v>
      </c>
      <c r="E91" s="43">
        <f t="shared" si="16"/>
        <v>-8.6012752679419382</v>
      </c>
      <c r="F91" s="43">
        <f t="shared" si="16"/>
        <v>-15.689476027905602</v>
      </c>
      <c r="G91" s="44" t="s">
        <v>120</v>
      </c>
      <c r="H91" s="44" t="str">
        <f t="shared" si="18"/>
        <v>N/A</v>
      </c>
      <c r="I91" s="44" t="str">
        <f t="shared" si="17"/>
        <v>N/A</v>
      </c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</row>
    <row r="92" spans="1:33" s="47" customFormat="1" ht="15.75" customHeight="1">
      <c r="A92" s="47" t="s">
        <v>129</v>
      </c>
      <c r="B92" s="82"/>
      <c r="C92" s="82"/>
      <c r="D92" s="82"/>
      <c r="E92" s="83"/>
      <c r="F92" s="83"/>
      <c r="G92" s="66"/>
      <c r="H92" s="66"/>
      <c r="I92" s="66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</row>
    <row r="93" spans="1:33" ht="38.25" customHeight="1">
      <c r="A93" s="22" t="s">
        <v>136</v>
      </c>
      <c r="B93" s="23"/>
      <c r="C93" s="23"/>
      <c r="D93" s="23"/>
      <c r="E93" s="23"/>
      <c r="F93" s="23"/>
      <c r="G93" s="23"/>
      <c r="H93" s="23"/>
      <c r="I93" s="24"/>
      <c r="AA93" s="5"/>
      <c r="AB93" s="5"/>
      <c r="AC93" s="5"/>
      <c r="AD93" s="5"/>
      <c r="AE93" s="5"/>
      <c r="AF93" s="5"/>
      <c r="AG93" s="5"/>
    </row>
    <row r="94" spans="1:33" ht="36" customHeight="1">
      <c r="A94" s="22" t="s">
        <v>137</v>
      </c>
      <c r="B94" s="23"/>
      <c r="C94" s="23"/>
      <c r="D94" s="23"/>
      <c r="E94" s="23"/>
      <c r="F94" s="23"/>
      <c r="G94" s="23"/>
      <c r="H94" s="23"/>
    </row>
  </sheetData>
  <mergeCells count="2">
    <mergeCell ref="A93:H93"/>
    <mergeCell ref="A94:H94"/>
  </mergeCells>
  <pageMargins left="0.7" right="0.7" top="0.75" bottom="0.75" header="0.3" footer="0.3"/>
  <pageSetup scale="59" fitToHeight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103"/>
  <sheetViews>
    <sheetView zoomScale="75" zoomScaleNormal="75" workbookViewId="0">
      <selection sqref="A1:XFD3"/>
    </sheetView>
  </sheetViews>
  <sheetFormatPr defaultRowHeight="12.75" customHeight="1"/>
  <cols>
    <col min="1" max="1" width="63.5703125" style="6" customWidth="1"/>
    <col min="2" max="4" width="11.7109375" style="18" customWidth="1"/>
    <col min="5" max="6" width="11.7109375" style="19" customWidth="1"/>
    <col min="7" max="7" width="11.7109375" style="20" customWidth="1"/>
    <col min="8" max="8" width="11.7109375" style="21" customWidth="1"/>
    <col min="9" max="9" width="11.28515625" style="21" customWidth="1"/>
    <col min="10" max="33" width="9.140625" style="5"/>
    <col min="34" max="16384" width="9.140625" style="6"/>
  </cols>
  <sheetData>
    <row r="1" spans="1:33" ht="15.75" customHeight="1">
      <c r="A1" s="1" t="s">
        <v>128</v>
      </c>
      <c r="B1" s="2"/>
      <c r="C1" s="2"/>
      <c r="D1" s="2"/>
      <c r="E1" s="3"/>
      <c r="F1" s="3"/>
      <c r="G1" s="2"/>
      <c r="H1" s="4"/>
      <c r="I1" s="4"/>
    </row>
    <row r="2" spans="1:33" ht="15.75" customHeight="1">
      <c r="A2" s="7" t="s">
        <v>131</v>
      </c>
      <c r="B2" s="2"/>
      <c r="C2" s="2"/>
      <c r="D2" s="2"/>
      <c r="E2" s="3"/>
      <c r="F2" s="3"/>
      <c r="G2" s="2"/>
      <c r="H2" s="4"/>
      <c r="I2" s="4"/>
      <c r="K2" s="8"/>
      <c r="L2" s="9"/>
    </row>
    <row r="3" spans="1:33" ht="15.75" customHeight="1">
      <c r="A3" s="7" t="s">
        <v>132</v>
      </c>
      <c r="B3" s="10"/>
      <c r="C3" s="10"/>
      <c r="D3" s="10"/>
      <c r="E3" s="11"/>
      <c r="F3" s="11"/>
      <c r="G3" s="10"/>
      <c r="H3" s="10"/>
      <c r="I3" s="10"/>
      <c r="K3" s="8"/>
    </row>
    <row r="4" spans="1:33" ht="12.75" hidden="1" customHeight="1">
      <c r="A4" s="12"/>
      <c r="B4" s="13">
        <v>2009</v>
      </c>
      <c r="C4" s="13">
        <v>2010</v>
      </c>
      <c r="D4" s="13">
        <v>2011</v>
      </c>
      <c r="E4" s="14"/>
      <c r="F4" s="14"/>
      <c r="G4" s="15"/>
      <c r="H4" s="16"/>
      <c r="I4" s="16"/>
      <c r="K4" s="17"/>
      <c r="L4" s="9"/>
    </row>
    <row r="5" spans="1:33" s="32" customFormat="1" ht="77.25" customHeight="1">
      <c r="A5" s="25" t="s">
        <v>106</v>
      </c>
      <c r="B5" s="26" t="s">
        <v>133</v>
      </c>
      <c r="C5" s="27" t="s">
        <v>134</v>
      </c>
      <c r="D5" s="27" t="s">
        <v>135</v>
      </c>
      <c r="E5" s="28" t="s">
        <v>115</v>
      </c>
      <c r="F5" s="28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3" s="39" customFormat="1" ht="15.75" customHeight="1">
      <c r="A6" s="33" t="s">
        <v>79</v>
      </c>
      <c r="B6" s="34"/>
      <c r="C6" s="34"/>
      <c r="D6" s="34"/>
      <c r="E6" s="35"/>
      <c r="F6" s="35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</row>
    <row r="7" spans="1:33" s="47" customFormat="1" ht="15.75" customHeight="1">
      <c r="A7" s="40" t="s">
        <v>1</v>
      </c>
      <c r="B7" s="41">
        <v>93884</v>
      </c>
      <c r="C7" s="42">
        <v>99424</v>
      </c>
      <c r="D7" s="42">
        <v>104685</v>
      </c>
      <c r="E7" s="43">
        <f t="shared" ref="E7:F27" si="0">IFERROR((C7-B7)*100/B7,"Div by 0")</f>
        <v>5.9008989817221256</v>
      </c>
      <c r="F7" s="43">
        <f t="shared" si="0"/>
        <v>5.2914789185709692</v>
      </c>
      <c r="G7" s="44" t="s">
        <v>118</v>
      </c>
      <c r="H7" s="45" t="str">
        <f>IF(E7="Div by 0","N/A",IF(G7="N/A","N/A",IF(AND((ABS(E7)&gt;ABS(VALUE(MID(G7,1,2)))),(B7&gt;=10)),"No",IF(AND((ABS(E7)&gt;ABS(VALUE(MID(G7,1,2)))),(C7&gt;=10)),"No","Yes"))))</f>
        <v>Yes</v>
      </c>
      <c r="I7" s="45" t="str">
        <f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</row>
    <row r="8" spans="1:33" s="47" customFormat="1" ht="15.75" customHeight="1">
      <c r="A8" s="40" t="s">
        <v>2</v>
      </c>
      <c r="B8" s="48">
        <v>0.26</v>
      </c>
      <c r="C8" s="48">
        <v>0.24299999999999999</v>
      </c>
      <c r="D8" s="48">
        <v>0.2321249463</v>
      </c>
      <c r="E8" s="43">
        <f t="shared" si="0"/>
        <v>-6.5384615384615437</v>
      </c>
      <c r="F8" s="43">
        <f t="shared" si="0"/>
        <v>-4.4753307407407394</v>
      </c>
      <c r="G8" s="44" t="s">
        <v>120</v>
      </c>
      <c r="H8" s="45" t="str">
        <f t="shared" ref="H8:H27" si="1">IF(E8="Div by 0","N/A",IF(G8="N/A","N/A",IF(AND((ABS(E8)&gt;ABS(VALUE(MID(G8,1,2)))),(B8&gt;=10)),"No",IF(AND((ABS(E8)&gt;ABS(VALUE(MID(G8,1,2)))),(C8&gt;=10)),"No","Yes"))))</f>
        <v>N/A</v>
      </c>
      <c r="I8" s="45" t="str">
        <f t="shared" ref="I8:I27" si="2">IF(F8="Div by 0","N/A",IF(G8="N/A","N/A",IF(AND((ABS(F8)&gt;ABS(VALUE(MID(G8,1,2)))),(C8&gt;=10)),"No",IF(AND((ABS(F8)&gt;ABS(VALUE(MID(G8,1,2)))),(D8&gt;=10)),"No","Yes"))))</f>
        <v>N/A</v>
      </c>
      <c r="J8" s="49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</row>
    <row r="9" spans="1:33" s="47" customFormat="1" ht="15.75" customHeight="1">
      <c r="A9" s="40" t="s">
        <v>3</v>
      </c>
      <c r="B9" s="48">
        <v>0.23100000000000001</v>
      </c>
      <c r="C9" s="48">
        <v>0.214</v>
      </c>
      <c r="D9" s="48">
        <v>0.21206476569999999</v>
      </c>
      <c r="E9" s="43">
        <f t="shared" si="0"/>
        <v>-7.3593073593073655</v>
      </c>
      <c r="F9" s="43">
        <f t="shared" si="0"/>
        <v>-0.90431509345794625</v>
      </c>
      <c r="G9" s="44" t="s">
        <v>120</v>
      </c>
      <c r="H9" s="45" t="str">
        <f t="shared" si="1"/>
        <v>N/A</v>
      </c>
      <c r="I9" s="45" t="str">
        <f t="shared" si="2"/>
        <v>N/A</v>
      </c>
      <c r="J9" s="49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</row>
    <row r="10" spans="1:33" s="47" customFormat="1" ht="15.75" customHeight="1">
      <c r="A10" s="40" t="s">
        <v>68</v>
      </c>
      <c r="B10" s="48">
        <v>0.24399999999999999</v>
      </c>
      <c r="C10" s="48">
        <v>0.23200000000000001</v>
      </c>
      <c r="D10" s="48">
        <v>0.24358790659999999</v>
      </c>
      <c r="E10" s="43">
        <f t="shared" si="0"/>
        <v>-4.9180327868852398</v>
      </c>
      <c r="F10" s="43">
        <f t="shared" si="0"/>
        <v>4.994787327586196</v>
      </c>
      <c r="G10" s="44" t="s">
        <v>120</v>
      </c>
      <c r="H10" s="45" t="str">
        <f t="shared" si="1"/>
        <v>N/A</v>
      </c>
      <c r="I10" s="45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</row>
    <row r="11" spans="1:33" s="47" customFormat="1" ht="15.75" customHeight="1">
      <c r="A11" s="40" t="s">
        <v>69</v>
      </c>
      <c r="B11" s="48">
        <v>0.26200000000000001</v>
      </c>
      <c r="C11" s="48">
        <v>0.25600000000000001</v>
      </c>
      <c r="D11" s="48">
        <v>0.26269284040000002</v>
      </c>
      <c r="E11" s="43">
        <f t="shared" si="0"/>
        <v>-2.2900763358778646</v>
      </c>
      <c r="F11" s="43">
        <f t="shared" si="0"/>
        <v>2.614390781250004</v>
      </c>
      <c r="G11" s="44" t="s">
        <v>120</v>
      </c>
      <c r="H11" s="45" t="str">
        <f t="shared" si="1"/>
        <v>N/A</v>
      </c>
      <c r="I11" s="45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</row>
    <row r="12" spans="1:33" s="47" customFormat="1" ht="15.75" customHeight="1">
      <c r="A12" s="40" t="s">
        <v>72</v>
      </c>
      <c r="B12" s="48">
        <v>14.05</v>
      </c>
      <c r="C12" s="48">
        <v>13.433999999999999</v>
      </c>
      <c r="D12" s="48">
        <v>12.778335005000001</v>
      </c>
      <c r="E12" s="43">
        <f t="shared" si="0"/>
        <v>-4.384341637010686</v>
      </c>
      <c r="F12" s="43">
        <f t="shared" si="0"/>
        <v>-4.8806386407622355</v>
      </c>
      <c r="G12" s="44" t="s">
        <v>120</v>
      </c>
      <c r="H12" s="45" t="str">
        <f t="shared" si="1"/>
        <v>N/A</v>
      </c>
      <c r="I12" s="45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</row>
    <row r="13" spans="1:33" s="47" customFormat="1" ht="15.75" customHeight="1">
      <c r="A13" s="40" t="s">
        <v>73</v>
      </c>
      <c r="B13" s="48">
        <v>62.954999999999998</v>
      </c>
      <c r="C13" s="48">
        <v>63.262999999999998</v>
      </c>
      <c r="D13" s="48">
        <v>64.631991212000003</v>
      </c>
      <c r="E13" s="43">
        <f t="shared" si="0"/>
        <v>0.48923834484949541</v>
      </c>
      <c r="F13" s="43">
        <f t="shared" si="0"/>
        <v>2.1639682152284978</v>
      </c>
      <c r="G13" s="44" t="s">
        <v>120</v>
      </c>
      <c r="H13" s="45" t="str">
        <f t="shared" si="1"/>
        <v>N/A</v>
      </c>
      <c r="I13" s="45" t="str">
        <f t="shared" si="2"/>
        <v>N/A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</row>
    <row r="14" spans="1:33" s="47" customFormat="1" ht="15.75" customHeight="1">
      <c r="A14" s="40" t="s">
        <v>74</v>
      </c>
      <c r="B14" s="48">
        <v>29.273</v>
      </c>
      <c r="C14" s="48">
        <v>29.43</v>
      </c>
      <c r="D14" s="48">
        <v>28.50838229</v>
      </c>
      <c r="E14" s="43">
        <f t="shared" si="0"/>
        <v>0.53633040685956357</v>
      </c>
      <c r="F14" s="43">
        <f t="shared" si="0"/>
        <v>-3.1315586476384629</v>
      </c>
      <c r="G14" s="44" t="s">
        <v>120</v>
      </c>
      <c r="H14" s="45" t="str">
        <f t="shared" si="1"/>
        <v>N/A</v>
      </c>
      <c r="I14" s="45" t="str">
        <f t="shared" si="2"/>
        <v>N/A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</row>
    <row r="15" spans="1:33" s="47" customFormat="1" ht="15.75" customHeight="1">
      <c r="A15" s="40" t="s">
        <v>76</v>
      </c>
      <c r="B15" s="48">
        <v>1.345</v>
      </c>
      <c r="C15" s="48">
        <v>1.389</v>
      </c>
      <c r="D15" s="48">
        <v>1.285762048</v>
      </c>
      <c r="E15" s="43">
        <f t="shared" si="0"/>
        <v>3.2713754646840179</v>
      </c>
      <c r="F15" s="43">
        <f t="shared" si="0"/>
        <v>-7.4325379409647194</v>
      </c>
      <c r="G15" s="44" t="s">
        <v>120</v>
      </c>
      <c r="H15" s="45" t="str">
        <f t="shared" si="1"/>
        <v>N/A</v>
      </c>
      <c r="I15" s="45" t="str">
        <f t="shared" si="2"/>
        <v>N/A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</row>
    <row r="16" spans="1:33" s="47" customFormat="1" ht="15.75" customHeight="1">
      <c r="A16" s="40" t="s">
        <v>77</v>
      </c>
      <c r="B16" s="48">
        <v>17.702000000000002</v>
      </c>
      <c r="C16" s="48">
        <v>16.738</v>
      </c>
      <c r="D16" s="48">
        <v>15.707121364000001</v>
      </c>
      <c r="E16" s="43">
        <f t="shared" si="0"/>
        <v>-5.4457123488871435</v>
      </c>
      <c r="F16" s="43">
        <f t="shared" si="0"/>
        <v>-6.1589116740351226</v>
      </c>
      <c r="G16" s="44" t="s">
        <v>120</v>
      </c>
      <c r="H16" s="45" t="str">
        <f t="shared" si="1"/>
        <v>N/A</v>
      </c>
      <c r="I16" s="45" t="str">
        <f t="shared" si="2"/>
        <v>N/A</v>
      </c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</row>
    <row r="17" spans="1:35" s="47" customFormat="1" ht="15.75" customHeight="1">
      <c r="A17" s="40" t="s">
        <v>78</v>
      </c>
      <c r="B17" s="48">
        <v>1.3260000000000001</v>
      </c>
      <c r="C17" s="48">
        <v>1.2689999999999999</v>
      </c>
      <c r="D17" s="48">
        <v>1.2427759468999999</v>
      </c>
      <c r="E17" s="43">
        <f t="shared" si="0"/>
        <v>-4.2986425339366638</v>
      </c>
      <c r="F17" s="43">
        <f t="shared" si="0"/>
        <v>-2.0665132466509046</v>
      </c>
      <c r="G17" s="44" t="s">
        <v>120</v>
      </c>
      <c r="H17" s="45" t="str">
        <f t="shared" si="1"/>
        <v>N/A</v>
      </c>
      <c r="I17" s="45" t="str">
        <f t="shared" si="2"/>
        <v>N/A</v>
      </c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</row>
    <row r="18" spans="1:35" s="47" customFormat="1" ht="15.75" customHeight="1">
      <c r="A18" s="40" t="s">
        <v>80</v>
      </c>
      <c r="B18" s="48">
        <v>15.66</v>
      </c>
      <c r="C18" s="48">
        <v>15.073</v>
      </c>
      <c r="D18" s="48">
        <v>14.322968907</v>
      </c>
      <c r="E18" s="43">
        <f t="shared" si="0"/>
        <v>-3.7484035759897814</v>
      </c>
      <c r="F18" s="43">
        <f t="shared" si="0"/>
        <v>-4.9759907981158396</v>
      </c>
      <c r="G18" s="44" t="s">
        <v>120</v>
      </c>
      <c r="H18" s="45" t="str">
        <f t="shared" si="1"/>
        <v>N/A</v>
      </c>
      <c r="I18" s="45" t="str">
        <f t="shared" si="2"/>
        <v>N/A</v>
      </c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</row>
    <row r="19" spans="1:35" s="47" customFormat="1" ht="15.75" customHeight="1">
      <c r="A19" s="40" t="s">
        <v>81</v>
      </c>
      <c r="B19" s="48">
        <v>1.8049999999999999</v>
      </c>
      <c r="C19" s="48">
        <v>1.7270000000000001</v>
      </c>
      <c r="D19" s="48">
        <v>1.7098915795</v>
      </c>
      <c r="E19" s="43">
        <f t="shared" si="0"/>
        <v>-4.3213296398891883</v>
      </c>
      <c r="F19" s="43">
        <f t="shared" si="0"/>
        <v>-0.99064392009264934</v>
      </c>
      <c r="G19" s="44" t="s">
        <v>120</v>
      </c>
      <c r="H19" s="45" t="str">
        <f t="shared" si="1"/>
        <v>N/A</v>
      </c>
      <c r="I19" s="45" t="str">
        <f t="shared" si="2"/>
        <v>N/A</v>
      </c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</row>
    <row r="20" spans="1:35" s="47" customFormat="1" ht="15.75" customHeight="1">
      <c r="A20" s="40" t="s">
        <v>82</v>
      </c>
      <c r="B20" s="48">
        <v>62.954999999999998</v>
      </c>
      <c r="C20" s="48">
        <v>63.262999999999998</v>
      </c>
      <c r="D20" s="48">
        <v>64.631991212000003</v>
      </c>
      <c r="E20" s="43">
        <f t="shared" si="0"/>
        <v>0.48923834484949541</v>
      </c>
      <c r="F20" s="43">
        <f t="shared" si="0"/>
        <v>2.1639682152284978</v>
      </c>
      <c r="G20" s="44" t="s">
        <v>120</v>
      </c>
      <c r="H20" s="45" t="str">
        <f t="shared" si="1"/>
        <v>N/A</v>
      </c>
      <c r="I20" s="45" t="str">
        <f t="shared" si="2"/>
        <v>N/A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</row>
    <row r="21" spans="1:35" s="47" customFormat="1" ht="15.75" customHeight="1">
      <c r="A21" s="40" t="s">
        <v>83</v>
      </c>
      <c r="B21" s="48">
        <v>29.273</v>
      </c>
      <c r="C21" s="48">
        <v>29.43</v>
      </c>
      <c r="D21" s="48">
        <v>28.50838229</v>
      </c>
      <c r="E21" s="43">
        <f t="shared" si="0"/>
        <v>0.53633040685956357</v>
      </c>
      <c r="F21" s="43">
        <f t="shared" si="0"/>
        <v>-3.1315586476384629</v>
      </c>
      <c r="G21" s="44" t="s">
        <v>120</v>
      </c>
      <c r="H21" s="45" t="str">
        <f t="shared" si="1"/>
        <v>N/A</v>
      </c>
      <c r="I21" s="45" t="str">
        <f t="shared" si="2"/>
        <v>N/A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</row>
    <row r="22" spans="1:35" s="47" customFormat="1" ht="15.75" customHeight="1">
      <c r="A22" s="40" t="s">
        <v>96</v>
      </c>
      <c r="B22" s="48">
        <v>17.702000000000002</v>
      </c>
      <c r="C22" s="48">
        <v>16.738</v>
      </c>
      <c r="D22" s="48">
        <v>15.707121364000001</v>
      </c>
      <c r="E22" s="43">
        <f t="shared" si="0"/>
        <v>-5.4457123488871435</v>
      </c>
      <c r="F22" s="43">
        <f t="shared" si="0"/>
        <v>-6.1589116740351226</v>
      </c>
      <c r="G22" s="44" t="s">
        <v>120</v>
      </c>
      <c r="H22" s="45" t="str">
        <f t="shared" si="1"/>
        <v>N/A</v>
      </c>
      <c r="I22" s="45" t="str">
        <f t="shared" si="2"/>
        <v>N/A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</row>
    <row r="23" spans="1:35" s="47" customFormat="1" ht="15.75" customHeight="1">
      <c r="A23" s="40" t="s">
        <v>7</v>
      </c>
      <c r="B23" s="50">
        <v>60.253</v>
      </c>
      <c r="C23" s="48">
        <v>60.832000000000001</v>
      </c>
      <c r="D23" s="48">
        <v>59.191861297999999</v>
      </c>
      <c r="E23" s="43">
        <f t="shared" si="0"/>
        <v>0.96094800258908375</v>
      </c>
      <c r="F23" s="43">
        <f t="shared" si="0"/>
        <v>-2.6961775085481352</v>
      </c>
      <c r="G23" s="44" t="s">
        <v>118</v>
      </c>
      <c r="H23" s="45" t="str">
        <f t="shared" si="1"/>
        <v>Yes</v>
      </c>
      <c r="I23" s="45" t="str">
        <f t="shared" si="2"/>
        <v>Yes</v>
      </c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</row>
    <row r="24" spans="1:35" s="47" customFormat="1" ht="15.75" customHeight="1">
      <c r="A24" s="40" t="s">
        <v>8</v>
      </c>
      <c r="B24" s="50">
        <v>49.412999999999997</v>
      </c>
      <c r="C24" s="48">
        <v>50.307000000000002</v>
      </c>
      <c r="D24" s="48">
        <v>49.209533362000002</v>
      </c>
      <c r="E24" s="43">
        <f t="shared" si="0"/>
        <v>1.8092404832736435</v>
      </c>
      <c r="F24" s="43">
        <f t="shared" si="0"/>
        <v>-2.1815386288190513</v>
      </c>
      <c r="G24" s="44" t="s">
        <v>118</v>
      </c>
      <c r="H24" s="45" t="str">
        <f t="shared" si="1"/>
        <v>Yes</v>
      </c>
      <c r="I24" s="45" t="str">
        <f t="shared" si="2"/>
        <v>Yes</v>
      </c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</row>
    <row r="25" spans="1:35" s="47" customFormat="1" ht="15.75" customHeight="1">
      <c r="A25" s="51" t="s">
        <v>107</v>
      </c>
      <c r="B25" s="48">
        <v>0</v>
      </c>
      <c r="C25" s="50">
        <v>0</v>
      </c>
      <c r="D25" s="50">
        <v>0</v>
      </c>
      <c r="E25" s="43" t="str">
        <f t="shared" si="0"/>
        <v>Div by 0</v>
      </c>
      <c r="F25" s="43" t="str">
        <f t="shared" si="0"/>
        <v>Div by 0</v>
      </c>
      <c r="G25" s="44" t="s">
        <v>120</v>
      </c>
      <c r="H25" s="45" t="str">
        <f t="shared" si="1"/>
        <v>N/A</v>
      </c>
      <c r="I25" s="45" t="str">
        <f t="shared" si="2"/>
        <v>N/A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</row>
    <row r="26" spans="1:35" s="53" customFormat="1" ht="15.75" customHeight="1">
      <c r="A26" s="51" t="s">
        <v>105</v>
      </c>
      <c r="B26" s="52">
        <v>1022.192</v>
      </c>
      <c r="C26" s="50">
        <v>1151.691</v>
      </c>
      <c r="D26" s="50">
        <v>1165.5519893000001</v>
      </c>
      <c r="E26" s="43">
        <f t="shared" si="0"/>
        <v>12.668754989277945</v>
      </c>
      <c r="F26" s="43">
        <f t="shared" si="0"/>
        <v>1.2035336995774064</v>
      </c>
      <c r="G26" s="44" t="s">
        <v>118</v>
      </c>
      <c r="H26" s="45" t="str">
        <f t="shared" si="1"/>
        <v>Yes</v>
      </c>
      <c r="I26" s="45" t="str">
        <f t="shared" si="2"/>
        <v>Yes</v>
      </c>
    </row>
    <row r="27" spans="1:35" s="54" customFormat="1" ht="15.75" customHeight="1">
      <c r="A27" s="40" t="s">
        <v>110</v>
      </c>
      <c r="B27" s="48">
        <v>105.3</v>
      </c>
      <c r="C27" s="50">
        <v>109.551</v>
      </c>
      <c r="D27" s="50">
        <v>111.00995367</v>
      </c>
      <c r="E27" s="43">
        <f t="shared" si="0"/>
        <v>4.0370370370370416</v>
      </c>
      <c r="F27" s="43">
        <f t="shared" si="0"/>
        <v>1.3317575102007282</v>
      </c>
      <c r="G27" s="44" t="s">
        <v>118</v>
      </c>
      <c r="H27" s="45" t="str">
        <f t="shared" si="1"/>
        <v>Yes</v>
      </c>
      <c r="I27" s="45" t="str">
        <f t="shared" si="2"/>
        <v>Yes</v>
      </c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</row>
    <row r="28" spans="1:35" s="59" customFormat="1" ht="15.75" customHeight="1">
      <c r="A28" s="55" t="s">
        <v>9</v>
      </c>
      <c r="B28" s="56" t="s">
        <v>130</v>
      </c>
      <c r="C28" s="56" t="s">
        <v>95</v>
      </c>
      <c r="D28" s="56"/>
      <c r="E28" s="35" t="s">
        <v>95</v>
      </c>
      <c r="F28" s="35" t="s">
        <v>95</v>
      </c>
      <c r="G28" s="57"/>
      <c r="H28" s="58"/>
      <c r="I28" s="58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</row>
    <row r="29" spans="1:35" s="47" customFormat="1" ht="15.75" customHeight="1">
      <c r="A29" s="40" t="s">
        <v>10</v>
      </c>
      <c r="B29" s="41">
        <v>56568</v>
      </c>
      <c r="C29" s="42">
        <v>60482</v>
      </c>
      <c r="D29" s="42">
        <v>61965</v>
      </c>
      <c r="E29" s="43">
        <f t="shared" ref="E29:F32" si="3">IFERROR((C29-B29)*100/B29,"Div by 0")</f>
        <v>6.9191062084570785</v>
      </c>
      <c r="F29" s="43">
        <f t="shared" si="3"/>
        <v>2.4519691809133297</v>
      </c>
      <c r="G29" s="44" t="s">
        <v>118</v>
      </c>
      <c r="H29" s="45" t="str">
        <f>IF(E29="Div by 0","N/A",IF(G29="N/A","N/A",IF(AND((ABS(E29)&gt;ABS(VALUE(MID(G29,1,2)))),(B29&gt;=10)),"No",IF(AND((ABS(E29)&gt;ABS(VALUE(MID(G29,1,2)))),(C29&gt;=10)),"No","Yes"))))</f>
        <v>Yes</v>
      </c>
      <c r="I29" s="45" t="str">
        <f t="shared" ref="I29:I32" si="4">IF(F29="Div by 0","N/A",IF(G29="N/A","N/A",IF(AND((ABS(F29)&gt;ABS(VALUE(MID(G29,1,2)))),(C29&gt;=10)),"No",IF(AND((ABS(F29)&gt;ABS(VALUE(MID(G29,1,2)))),(D29&gt;=10)),"No","Yes"))))</f>
        <v>Yes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</row>
    <row r="30" spans="1:35" s="47" customFormat="1" ht="15.75" customHeight="1">
      <c r="A30" s="40" t="s">
        <v>11</v>
      </c>
      <c r="B30" s="48">
        <v>98.241</v>
      </c>
      <c r="C30" s="48">
        <v>98.171000000000006</v>
      </c>
      <c r="D30" s="48">
        <v>98.176389897999996</v>
      </c>
      <c r="E30" s="43">
        <f t="shared" si="3"/>
        <v>-7.1253346362509726E-2</v>
      </c>
      <c r="F30" s="43">
        <f t="shared" si="3"/>
        <v>5.4903158773874274E-3</v>
      </c>
      <c r="G30" s="44" t="s">
        <v>118</v>
      </c>
      <c r="H30" s="45" t="str">
        <f t="shared" ref="H30:H32" si="5">IF(E30="Div by 0","N/A",IF(G30="N/A","N/A",IF(AND((ABS(E30)&gt;ABS(VALUE(MID(G30,1,2)))),(B30&gt;=10)),"No",IF(AND((ABS(E30)&gt;ABS(VALUE(MID(G30,1,2)))),(C30&gt;=10)),"No","Yes"))))</f>
        <v>Yes</v>
      </c>
      <c r="I30" s="45" t="str">
        <f t="shared" si="4"/>
        <v>Yes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</row>
    <row r="31" spans="1:35" s="47" customFormat="1" ht="15.75" customHeight="1">
      <c r="A31" s="40" t="s">
        <v>12</v>
      </c>
      <c r="B31" s="48">
        <v>1.7589999999999999</v>
      </c>
      <c r="C31" s="48">
        <v>1.829</v>
      </c>
      <c r="D31" s="48">
        <v>1.8236101025</v>
      </c>
      <c r="E31" s="43">
        <f t="shared" si="3"/>
        <v>3.979533826037525</v>
      </c>
      <c r="F31" s="43">
        <f t="shared" si="3"/>
        <v>-0.29469095133952777</v>
      </c>
      <c r="G31" s="44" t="s">
        <v>118</v>
      </c>
      <c r="H31" s="45" t="str">
        <f t="shared" si="5"/>
        <v>Yes</v>
      </c>
      <c r="I31" s="45" t="str">
        <f t="shared" si="4"/>
        <v>Yes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</row>
    <row r="32" spans="1:35" s="47" customFormat="1" ht="15.75" customHeight="1">
      <c r="A32" s="40" t="s">
        <v>13</v>
      </c>
      <c r="B32" s="48">
        <v>0</v>
      </c>
      <c r="C32" s="48">
        <v>0</v>
      </c>
      <c r="D32" s="48">
        <v>0</v>
      </c>
      <c r="E32" s="43" t="str">
        <f t="shared" si="3"/>
        <v>Div by 0</v>
      </c>
      <c r="F32" s="43" t="str">
        <f t="shared" si="3"/>
        <v>Div by 0</v>
      </c>
      <c r="G32" s="44" t="s">
        <v>120</v>
      </c>
      <c r="H32" s="45" t="str">
        <f t="shared" si="5"/>
        <v>N/A</v>
      </c>
      <c r="I32" s="45" t="str">
        <f t="shared" si="4"/>
        <v>N/A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</row>
    <row r="33" spans="1:33" s="59" customFormat="1" ht="15.75" customHeight="1">
      <c r="A33" s="60" t="s">
        <v>14</v>
      </c>
      <c r="B33" s="56" t="s">
        <v>130</v>
      </c>
      <c r="C33" s="56" t="s">
        <v>95</v>
      </c>
      <c r="D33" s="56"/>
      <c r="E33" s="35"/>
      <c r="F33" s="35"/>
      <c r="G33" s="57"/>
      <c r="H33" s="58"/>
      <c r="I33" s="58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</row>
    <row r="34" spans="1:33" s="47" customFormat="1" ht="15.75" customHeight="1">
      <c r="A34" s="40" t="s">
        <v>15</v>
      </c>
      <c r="B34" s="41">
        <v>46391</v>
      </c>
      <c r="C34" s="42">
        <v>50017</v>
      </c>
      <c r="D34" s="42">
        <v>51515</v>
      </c>
      <c r="E34" s="43">
        <f t="shared" ref="E34:F54" si="6">IFERROR((C34-B34)*100/B34,"Div by 0")</f>
        <v>7.8161712401112284</v>
      </c>
      <c r="F34" s="43">
        <f t="shared" si="6"/>
        <v>2.9949817062198854</v>
      </c>
      <c r="G34" s="44" t="s">
        <v>118</v>
      </c>
      <c r="H34" s="45" t="str">
        <f>IF(E34="Div by 0","N/A",IF(G34="N/A","N/A",IF(AND((ABS(E34)&gt;ABS(VALUE(MID(G34,1,2)))),(B34&gt;=10)),"No",IF(AND((ABS(E34)&gt;ABS(VALUE(MID(G34,1,2)))),(C34&gt;=10)),"No","Yes"))))</f>
        <v>Yes</v>
      </c>
      <c r="I34" s="45" t="str">
        <f t="shared" ref="I34:I54" si="7">IF(F34="Div by 0","N/A",IF(G34="N/A","N/A",IF(AND((ABS(F34)&gt;ABS(VALUE(MID(G34,1,2)))),(C34&gt;=10)),"No",IF(AND((ABS(F34)&gt;ABS(VALUE(MID(G34,1,2)))),(D34&gt;=10)),"No","Yes"))))</f>
        <v>Yes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</row>
    <row r="35" spans="1:33" s="47" customFormat="1" ht="15.75" customHeight="1">
      <c r="A35" s="40" t="s">
        <v>16</v>
      </c>
      <c r="B35" s="48">
        <v>97.855000000000004</v>
      </c>
      <c r="C35" s="48">
        <v>97.789000000000001</v>
      </c>
      <c r="D35" s="48">
        <v>97.806464137000006</v>
      </c>
      <c r="E35" s="43">
        <f t="shared" si="6"/>
        <v>-6.7446732410201313E-2</v>
      </c>
      <c r="F35" s="43">
        <f t="shared" si="6"/>
        <v>1.785899947847365E-2</v>
      </c>
      <c r="G35" s="44" t="s">
        <v>118</v>
      </c>
      <c r="H35" s="45" t="str">
        <f t="shared" ref="H35:H54" si="8">IF(E35="Div by 0","N/A",IF(G35="N/A","N/A",IF(AND((ABS(E35)&gt;ABS(VALUE(MID(G35,1,2)))),(B35&gt;=10)),"No",IF(AND((ABS(E35)&gt;ABS(VALUE(MID(G35,1,2)))),(C35&gt;=10)),"No","Yes"))))</f>
        <v>Yes</v>
      </c>
      <c r="I35" s="45" t="str">
        <f t="shared" si="7"/>
        <v>Yes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</row>
    <row r="36" spans="1:33" s="47" customFormat="1" ht="15.75" customHeight="1">
      <c r="A36" s="40" t="s">
        <v>17</v>
      </c>
      <c r="B36" s="48">
        <v>2.141</v>
      </c>
      <c r="C36" s="48">
        <v>2.2050000000000001</v>
      </c>
      <c r="D36" s="48">
        <v>2.1877123167999999</v>
      </c>
      <c r="E36" s="43">
        <f t="shared" si="6"/>
        <v>2.989257356375528</v>
      </c>
      <c r="F36" s="43">
        <f t="shared" si="6"/>
        <v>-0.78402191383220776</v>
      </c>
      <c r="G36" s="44" t="s">
        <v>118</v>
      </c>
      <c r="H36" s="45" t="str">
        <f t="shared" si="8"/>
        <v>Yes</v>
      </c>
      <c r="I36" s="45" t="str">
        <f t="shared" si="7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</row>
    <row r="37" spans="1:33" s="47" customFormat="1" ht="15.75" customHeight="1">
      <c r="A37" s="40" t="s">
        <v>18</v>
      </c>
      <c r="B37" s="48">
        <v>4.0000000000000001E-3</v>
      </c>
      <c r="C37" s="48">
        <v>6.0000000000000001E-3</v>
      </c>
      <c r="D37" s="48">
        <v>5.8235465000000004E-3</v>
      </c>
      <c r="E37" s="43">
        <f t="shared" si="6"/>
        <v>50</v>
      </c>
      <c r="F37" s="43">
        <f t="shared" si="6"/>
        <v>-2.9408916666666625</v>
      </c>
      <c r="G37" s="44" t="s">
        <v>118</v>
      </c>
      <c r="H37" s="45" t="str">
        <f t="shared" si="8"/>
        <v>Yes</v>
      </c>
      <c r="I37" s="45" t="str">
        <f t="shared" si="7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</row>
    <row r="38" spans="1:33" s="47" customFormat="1" ht="15.75" customHeight="1">
      <c r="A38" s="40" t="s">
        <v>19</v>
      </c>
      <c r="B38" s="48">
        <v>35.054000000000002</v>
      </c>
      <c r="C38" s="48">
        <v>35.671999999999997</v>
      </c>
      <c r="D38" s="48">
        <v>35.671163739000001</v>
      </c>
      <c r="E38" s="43">
        <f t="shared" si="6"/>
        <v>1.7629942374621868</v>
      </c>
      <c r="F38" s="43">
        <f t="shared" si="6"/>
        <v>-2.3443064588370183E-3</v>
      </c>
      <c r="G38" s="44" t="s">
        <v>118</v>
      </c>
      <c r="H38" s="45" t="str">
        <f t="shared" si="8"/>
        <v>Yes</v>
      </c>
      <c r="I38" s="45" t="str">
        <f t="shared" si="7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</row>
    <row r="39" spans="1:33" s="47" customFormat="1" ht="15.75" customHeight="1">
      <c r="A39" s="40" t="s">
        <v>20</v>
      </c>
      <c r="B39" s="48">
        <v>72.555000000000007</v>
      </c>
      <c r="C39" s="48">
        <v>72.971000000000004</v>
      </c>
      <c r="D39" s="48">
        <v>72.974861691000001</v>
      </c>
      <c r="E39" s="43">
        <f t="shared" si="6"/>
        <v>0.57335814209909275</v>
      </c>
      <c r="F39" s="43">
        <f t="shared" si="6"/>
        <v>5.2920900083558344E-3</v>
      </c>
      <c r="G39" s="44" t="s">
        <v>118</v>
      </c>
      <c r="H39" s="45" t="str">
        <f t="shared" si="8"/>
        <v>Yes</v>
      </c>
      <c r="I39" s="45" t="str">
        <f t="shared" si="7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</row>
    <row r="40" spans="1:33" s="47" customFormat="1" ht="15.75" customHeight="1">
      <c r="A40" s="40" t="s">
        <v>21</v>
      </c>
      <c r="B40" s="48">
        <v>49.831000000000003</v>
      </c>
      <c r="C40" s="48">
        <v>50.354999999999997</v>
      </c>
      <c r="D40" s="48">
        <v>50.066970785000002</v>
      </c>
      <c r="E40" s="43">
        <f t="shared" si="6"/>
        <v>1.0515542533763997</v>
      </c>
      <c r="F40" s="43">
        <f t="shared" si="6"/>
        <v>-0.57199724952833797</v>
      </c>
      <c r="G40" s="44" t="s">
        <v>118</v>
      </c>
      <c r="H40" s="45" t="str">
        <f t="shared" si="8"/>
        <v>Yes</v>
      </c>
      <c r="I40" s="45" t="str">
        <f t="shared" si="7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</row>
    <row r="41" spans="1:33" s="47" customFormat="1" ht="15.75" customHeight="1">
      <c r="A41" s="40" t="s">
        <v>22</v>
      </c>
      <c r="B41" s="48">
        <v>72.555000000000007</v>
      </c>
      <c r="C41" s="48">
        <v>72.971000000000004</v>
      </c>
      <c r="D41" s="48">
        <v>72.974861691000001</v>
      </c>
      <c r="E41" s="43">
        <f t="shared" si="6"/>
        <v>0.57335814209909275</v>
      </c>
      <c r="F41" s="43">
        <f t="shared" si="6"/>
        <v>5.2920900083558344E-3</v>
      </c>
      <c r="G41" s="44" t="s">
        <v>118</v>
      </c>
      <c r="H41" s="45" t="str">
        <f t="shared" si="8"/>
        <v>Yes</v>
      </c>
      <c r="I41" s="45" t="str">
        <f t="shared" si="7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</row>
    <row r="42" spans="1:33" s="47" customFormat="1" ht="15.75" customHeight="1">
      <c r="A42" s="40" t="s">
        <v>23</v>
      </c>
      <c r="B42" s="48">
        <v>1.9810000000000001</v>
      </c>
      <c r="C42" s="48">
        <v>1.9410000000000001</v>
      </c>
      <c r="D42" s="48">
        <v>1.7645346016000001</v>
      </c>
      <c r="E42" s="43">
        <f t="shared" si="6"/>
        <v>-2.0191822311963672</v>
      </c>
      <c r="F42" s="43">
        <f t="shared" si="6"/>
        <v>-9.0914682328696514</v>
      </c>
      <c r="G42" s="44" t="s">
        <v>118</v>
      </c>
      <c r="H42" s="45" t="str">
        <f t="shared" si="8"/>
        <v>Yes</v>
      </c>
      <c r="I42" s="45" t="str">
        <f t="shared" si="7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</row>
    <row r="43" spans="1:33" s="47" customFormat="1" ht="15.75" customHeight="1">
      <c r="A43" s="40" t="s">
        <v>24</v>
      </c>
      <c r="B43" s="48">
        <v>43.771000000000001</v>
      </c>
      <c r="C43" s="48">
        <v>42.328000000000003</v>
      </c>
      <c r="D43" s="48">
        <v>41.164709307999999</v>
      </c>
      <c r="E43" s="43">
        <f t="shared" si="6"/>
        <v>-3.2967032967032917</v>
      </c>
      <c r="F43" s="43">
        <f t="shared" si="6"/>
        <v>-2.7482770081270171</v>
      </c>
      <c r="G43" s="44" t="s">
        <v>118</v>
      </c>
      <c r="H43" s="45" t="str">
        <f t="shared" si="8"/>
        <v>Yes</v>
      </c>
      <c r="I43" s="45" t="str">
        <f t="shared" si="7"/>
        <v>Yes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</row>
    <row r="44" spans="1:33" s="47" customFormat="1" ht="15.75" customHeight="1">
      <c r="A44" s="40" t="s">
        <v>25</v>
      </c>
      <c r="B44" s="48">
        <v>28.783999999999999</v>
      </c>
      <c r="C44" s="48">
        <v>30.643999999999998</v>
      </c>
      <c r="D44" s="48">
        <v>31.810152382999998</v>
      </c>
      <c r="E44" s="43">
        <f t="shared" si="6"/>
        <v>6.4619232907170634</v>
      </c>
      <c r="F44" s="43">
        <f t="shared" si="6"/>
        <v>3.805483562850803</v>
      </c>
      <c r="G44" s="44" t="s">
        <v>118</v>
      </c>
      <c r="H44" s="45" t="str">
        <f t="shared" si="8"/>
        <v>Yes</v>
      </c>
      <c r="I44" s="45" t="str">
        <f t="shared" si="7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</row>
    <row r="45" spans="1:33" s="47" customFormat="1" ht="15.75" customHeight="1">
      <c r="A45" s="40" t="s">
        <v>26</v>
      </c>
      <c r="B45" s="48">
        <v>69.494</v>
      </c>
      <c r="C45" s="48">
        <v>70.018000000000001</v>
      </c>
      <c r="D45" s="48">
        <v>69.878676114000001</v>
      </c>
      <c r="E45" s="43">
        <f t="shared" si="6"/>
        <v>0.75402192995078843</v>
      </c>
      <c r="F45" s="43">
        <f t="shared" si="6"/>
        <v>-0.19898295581136233</v>
      </c>
      <c r="G45" s="44" t="s">
        <v>118</v>
      </c>
      <c r="H45" s="45" t="str">
        <f t="shared" si="8"/>
        <v>Yes</v>
      </c>
      <c r="I45" s="45" t="str">
        <f t="shared" si="7"/>
        <v>Yes</v>
      </c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</row>
    <row r="46" spans="1:33" s="47" customFormat="1" ht="15.75" customHeight="1">
      <c r="A46" s="40" t="s">
        <v>27</v>
      </c>
      <c r="B46" s="48">
        <v>27.445</v>
      </c>
      <c r="C46" s="48">
        <v>26.675000000000001</v>
      </c>
      <c r="D46" s="48">
        <v>26.829078909</v>
      </c>
      <c r="E46" s="43">
        <f t="shared" si="6"/>
        <v>-2.8056112224448881</v>
      </c>
      <c r="F46" s="43">
        <f t="shared" si="6"/>
        <v>0.57761540393626609</v>
      </c>
      <c r="G46" s="44" t="s">
        <v>118</v>
      </c>
      <c r="H46" s="45" t="str">
        <f t="shared" si="8"/>
        <v>Yes</v>
      </c>
      <c r="I46" s="45" t="str">
        <f t="shared" si="7"/>
        <v>Yes</v>
      </c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</row>
    <row r="47" spans="1:33" s="47" customFormat="1" ht="15.75" customHeight="1">
      <c r="A47" s="40" t="s">
        <v>28</v>
      </c>
      <c r="B47" s="48">
        <v>100</v>
      </c>
      <c r="C47" s="48">
        <v>99.646000000000001</v>
      </c>
      <c r="D47" s="48">
        <v>99.803940600000004</v>
      </c>
      <c r="E47" s="43">
        <f t="shared" si="6"/>
        <v>-0.3539999999999992</v>
      </c>
      <c r="F47" s="43">
        <f t="shared" si="6"/>
        <v>0.15850169600385708</v>
      </c>
      <c r="G47" s="44" t="s">
        <v>118</v>
      </c>
      <c r="H47" s="45" t="str">
        <f t="shared" si="8"/>
        <v>Yes</v>
      </c>
      <c r="I47" s="45" t="str">
        <f t="shared" si="7"/>
        <v>Yes</v>
      </c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</row>
    <row r="48" spans="1:33" s="47" customFormat="1" ht="15.75" customHeight="1">
      <c r="A48" s="40" t="s">
        <v>29</v>
      </c>
      <c r="B48" s="48">
        <v>100</v>
      </c>
      <c r="C48" s="48">
        <v>99.646000000000001</v>
      </c>
      <c r="D48" s="48">
        <v>99.803940600000004</v>
      </c>
      <c r="E48" s="43">
        <f t="shared" si="6"/>
        <v>-0.3539999999999992</v>
      </c>
      <c r="F48" s="43">
        <f t="shared" si="6"/>
        <v>0.15850169600385708</v>
      </c>
      <c r="G48" s="44" t="s">
        <v>118</v>
      </c>
      <c r="H48" s="45" t="str">
        <f t="shared" si="8"/>
        <v>Yes</v>
      </c>
      <c r="I48" s="45" t="str">
        <f t="shared" si="7"/>
        <v>Yes</v>
      </c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</row>
    <row r="49" spans="1:35" s="47" customFormat="1" ht="15.75" customHeight="1">
      <c r="A49" s="40" t="s">
        <v>30</v>
      </c>
      <c r="B49" s="48">
        <v>100</v>
      </c>
      <c r="C49" s="48">
        <v>99.646000000000001</v>
      </c>
      <c r="D49" s="48">
        <v>99.803940600000004</v>
      </c>
      <c r="E49" s="43">
        <f t="shared" si="6"/>
        <v>-0.3539999999999992</v>
      </c>
      <c r="F49" s="43">
        <f t="shared" si="6"/>
        <v>0.15850169600385708</v>
      </c>
      <c r="G49" s="44" t="s">
        <v>118</v>
      </c>
      <c r="H49" s="45" t="str">
        <f t="shared" si="8"/>
        <v>Yes</v>
      </c>
      <c r="I49" s="45" t="str">
        <f t="shared" si="7"/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</row>
    <row r="50" spans="1:35" s="47" customFormat="1" ht="15.75" customHeight="1">
      <c r="A50" s="40" t="s">
        <v>114</v>
      </c>
      <c r="B50" s="48">
        <v>79.165999999999997</v>
      </c>
      <c r="C50" s="48">
        <v>78.090999999999994</v>
      </c>
      <c r="D50" s="48">
        <v>77.907405609999998</v>
      </c>
      <c r="E50" s="43">
        <f t="shared" si="6"/>
        <v>-1.3579061718414507</v>
      </c>
      <c r="F50" s="43">
        <f t="shared" si="6"/>
        <v>-0.23510313608481914</v>
      </c>
      <c r="G50" s="44" t="s">
        <v>118</v>
      </c>
      <c r="H50" s="45" t="str">
        <f t="shared" si="8"/>
        <v>Yes</v>
      </c>
      <c r="I50" s="45" t="str">
        <f t="shared" si="7"/>
        <v>Yes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</row>
    <row r="51" spans="1:35" s="47" customFormat="1" ht="15.75" customHeight="1">
      <c r="A51" s="40" t="s">
        <v>32</v>
      </c>
      <c r="B51" s="48">
        <v>100</v>
      </c>
      <c r="C51" s="48">
        <v>99.646000000000001</v>
      </c>
      <c r="D51" s="48">
        <v>99.803940600000004</v>
      </c>
      <c r="E51" s="43">
        <f t="shared" si="6"/>
        <v>-0.3539999999999992</v>
      </c>
      <c r="F51" s="43">
        <f t="shared" si="6"/>
        <v>0.15850169600385708</v>
      </c>
      <c r="G51" s="44" t="s">
        <v>118</v>
      </c>
      <c r="H51" s="45" t="str">
        <f t="shared" si="8"/>
        <v>Yes</v>
      </c>
      <c r="I51" s="45" t="str">
        <f t="shared" si="7"/>
        <v>Yes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  <c r="AG51" s="46"/>
    </row>
    <row r="52" spans="1:35" s="47" customFormat="1" ht="15.75" customHeight="1">
      <c r="A52" s="40" t="s">
        <v>33</v>
      </c>
      <c r="B52" s="48">
        <v>98.046999999999997</v>
      </c>
      <c r="C52" s="48">
        <v>97.832999999999998</v>
      </c>
      <c r="D52" s="48">
        <v>98.163641658000003</v>
      </c>
      <c r="E52" s="43">
        <f t="shared" si="6"/>
        <v>-0.21826266994400506</v>
      </c>
      <c r="F52" s="43">
        <f t="shared" si="6"/>
        <v>0.33796536751403378</v>
      </c>
      <c r="G52" s="44" t="s">
        <v>118</v>
      </c>
      <c r="H52" s="45" t="str">
        <f t="shared" si="8"/>
        <v>Yes</v>
      </c>
      <c r="I52" s="45" t="str">
        <f t="shared" si="7"/>
        <v>Yes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</row>
    <row r="53" spans="1:35" s="47" customFormat="1" ht="15.75" customHeight="1">
      <c r="A53" s="40" t="s">
        <v>34</v>
      </c>
      <c r="B53" s="48">
        <v>72.555000000000007</v>
      </c>
      <c r="C53" s="48">
        <v>72.971000000000004</v>
      </c>
      <c r="D53" s="48">
        <v>72.974861691000001</v>
      </c>
      <c r="E53" s="43">
        <f t="shared" si="6"/>
        <v>0.57335814209909275</v>
      </c>
      <c r="F53" s="43">
        <f t="shared" si="6"/>
        <v>5.2920900083558344E-3</v>
      </c>
      <c r="G53" s="44" t="s">
        <v>118</v>
      </c>
      <c r="H53" s="45" t="str">
        <f t="shared" si="8"/>
        <v>Yes</v>
      </c>
      <c r="I53" s="45" t="str">
        <f t="shared" si="7"/>
        <v>Yes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  <c r="AG53" s="46"/>
    </row>
    <row r="54" spans="1:35" s="47" customFormat="1" ht="15.75" customHeight="1">
      <c r="A54" s="40" t="s">
        <v>35</v>
      </c>
      <c r="B54" s="48">
        <v>27.445</v>
      </c>
      <c r="C54" s="48">
        <v>26.675000000000001</v>
      </c>
      <c r="D54" s="48">
        <v>26.829078909</v>
      </c>
      <c r="E54" s="43">
        <f t="shared" si="6"/>
        <v>-2.8056112224448881</v>
      </c>
      <c r="F54" s="43">
        <f t="shared" si="6"/>
        <v>0.57761540393626609</v>
      </c>
      <c r="G54" s="44" t="s">
        <v>118</v>
      </c>
      <c r="H54" s="45" t="str">
        <f t="shared" si="8"/>
        <v>Yes</v>
      </c>
      <c r="I54" s="45" t="str">
        <f t="shared" si="7"/>
        <v>Yes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  <c r="AG54" s="46"/>
    </row>
    <row r="55" spans="1:35" s="39" customFormat="1" ht="15.75" customHeight="1">
      <c r="A55" s="60" t="s">
        <v>109</v>
      </c>
      <c r="B55" s="61" t="s">
        <v>130</v>
      </c>
      <c r="C55" s="61" t="s">
        <v>95</v>
      </c>
      <c r="D55" s="61"/>
      <c r="E55" s="62"/>
      <c r="F55" s="62"/>
      <c r="G55" s="57"/>
      <c r="H55" s="58"/>
      <c r="I55" s="5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  <c r="AF55" s="38"/>
      <c r="AG55" s="38"/>
      <c r="AH55" s="38"/>
      <c r="AI55" s="38"/>
    </row>
    <row r="56" spans="1:35" s="47" customFormat="1" ht="15.75" customHeight="1">
      <c r="A56" s="51" t="s">
        <v>108</v>
      </c>
      <c r="B56" s="41">
        <v>0</v>
      </c>
      <c r="C56" s="41">
        <v>0</v>
      </c>
      <c r="D56" s="41">
        <v>0</v>
      </c>
      <c r="E56" s="43" t="str">
        <f t="shared" ref="E56:F56" si="9">IFERROR((C56-B56)*100/B56,"Div by 0")</f>
        <v>Div by 0</v>
      </c>
      <c r="F56" s="43" t="str">
        <f t="shared" si="9"/>
        <v>Div by 0</v>
      </c>
      <c r="G56" s="44" t="s">
        <v>120</v>
      </c>
      <c r="H56" s="45" t="str">
        <f>IF(E56="Div by 0","N/A",IF(G56="N/A","N/A",IF(AND((ABS(E56)&gt;ABS(VALUE(MID(G56,1,2)))),(B56&gt;=10)),"No",IF(AND((ABS(E56)&gt;ABS(VALUE(MID(G56,1,2)))),(C56&gt;=10)),"No","Yes"))))</f>
        <v>N/A</v>
      </c>
      <c r="I56" s="45" t="str">
        <f>IF(F56="Div by 0","N/A",IF(G56="N/A","N/A",IF(AND((ABS(F56)&gt;ABS(VALUE(MID(G56,1,2)))),(C56&gt;=10)),"No",IF(AND((ABS(F56)&gt;ABS(VALUE(MID(G56,1,2)))),(D56&gt;=10)),"No","Yes"))))</f>
        <v>N/A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  <c r="AG56" s="46"/>
      <c r="AH56" s="46"/>
      <c r="AI56" s="46"/>
    </row>
    <row r="57" spans="1:35" s="39" customFormat="1" ht="15.75" customHeight="1">
      <c r="A57" s="60" t="s">
        <v>84</v>
      </c>
      <c r="B57" s="56" t="s">
        <v>130</v>
      </c>
      <c r="C57" s="56" t="s">
        <v>95</v>
      </c>
      <c r="D57" s="56"/>
      <c r="E57" s="35"/>
      <c r="F57" s="35"/>
      <c r="G57" s="57"/>
      <c r="H57" s="58"/>
      <c r="I57" s="5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</row>
    <row r="58" spans="1:35" s="47" customFormat="1" ht="15.75" customHeight="1">
      <c r="A58" s="40" t="s">
        <v>85</v>
      </c>
      <c r="B58" s="41">
        <v>45784</v>
      </c>
      <c r="C58" s="42">
        <v>48933</v>
      </c>
      <c r="D58" s="42">
        <v>50569</v>
      </c>
      <c r="E58" s="43">
        <f t="shared" ref="E58:F90" si="10">IFERROR((C58-B58)*100/B58,"Div by 0")</f>
        <v>6.8779486283417786</v>
      </c>
      <c r="F58" s="43">
        <f t="shared" si="10"/>
        <v>3.3433470255246971</v>
      </c>
      <c r="G58" s="44" t="s">
        <v>118</v>
      </c>
      <c r="H58" s="45" t="str">
        <f>IF(E58="Div by 0","N/A",IF(G58="N/A","N/A",IF(AND((ABS(E58)&gt;ABS(VALUE(MID(G58,1,2)))),(B58&gt;=10)),"No",IF(AND((ABS(E58)&gt;ABS(VALUE(MID(G58,1,2)))),(C58&gt;=10)),"No","Yes"))))</f>
        <v>Yes</v>
      </c>
      <c r="I58" s="45" t="str">
        <f t="shared" ref="I58:I90" si="11">IF(F58="Div by 0","N/A",IF(G58="N/A","N/A",IF(AND((ABS(F58)&gt;ABS(VALUE(MID(G58,1,2)))),(C58&gt;=10)),"No",IF(AND((ABS(F58)&gt;ABS(VALUE(MID(G58,1,2)))),(D58&gt;=10)),"No","Yes"))))</f>
        <v>Yes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  <c r="AG58" s="46"/>
    </row>
    <row r="59" spans="1:35" s="47" customFormat="1" ht="15.75" customHeight="1">
      <c r="A59" s="40" t="s">
        <v>36</v>
      </c>
      <c r="B59" s="48">
        <v>82.183999999999997</v>
      </c>
      <c r="C59" s="48">
        <v>82.808999999999997</v>
      </c>
      <c r="D59" s="48">
        <v>82.839288891999999</v>
      </c>
      <c r="E59" s="43">
        <f t="shared" si="10"/>
        <v>0.76048865959310818</v>
      </c>
      <c r="F59" s="43">
        <f t="shared" si="10"/>
        <v>3.6576811699213264E-2</v>
      </c>
      <c r="G59" s="44" t="s">
        <v>118</v>
      </c>
      <c r="H59" s="45" t="str">
        <f t="shared" ref="H59:H90" si="12">IF(E59="Div by 0","N/A",IF(G59="N/A","N/A",IF(AND((ABS(E59)&gt;ABS(VALUE(MID(G59,1,2)))),(B59&gt;=10)),"No",IF(AND((ABS(E59)&gt;ABS(VALUE(MID(G59,1,2)))),(C59&gt;=10)),"No","Yes"))))</f>
        <v>Yes</v>
      </c>
      <c r="I59" s="45" t="str">
        <f t="shared" si="11"/>
        <v>Yes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</row>
    <row r="60" spans="1:35" s="47" customFormat="1" ht="15.75" customHeight="1">
      <c r="A60" s="40" t="s">
        <v>37</v>
      </c>
      <c r="B60" s="63">
        <v>62.095999999999997</v>
      </c>
      <c r="C60" s="63">
        <v>60.076000000000001</v>
      </c>
      <c r="D60" s="63">
        <v>58.820621328999998</v>
      </c>
      <c r="E60" s="43">
        <f t="shared" si="10"/>
        <v>-3.253027570213856</v>
      </c>
      <c r="F60" s="43">
        <f t="shared" si="10"/>
        <v>-2.0896508938677716</v>
      </c>
      <c r="G60" s="44" t="s">
        <v>118</v>
      </c>
      <c r="H60" s="45" t="str">
        <f t="shared" si="12"/>
        <v>Yes</v>
      </c>
      <c r="I60" s="45" t="str">
        <f t="shared" si="11"/>
        <v>Yes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  <c r="AG60" s="46"/>
    </row>
    <row r="61" spans="1:35" s="47" customFormat="1" ht="15.75" customHeight="1">
      <c r="A61" s="40" t="s">
        <v>86</v>
      </c>
      <c r="B61" s="48">
        <v>4.351</v>
      </c>
      <c r="C61" s="48">
        <v>5.5670000000000002</v>
      </c>
      <c r="D61" s="48">
        <v>5.6556388301</v>
      </c>
      <c r="E61" s="43">
        <f t="shared" si="10"/>
        <v>27.947598253275114</v>
      </c>
      <c r="F61" s="43">
        <f t="shared" si="10"/>
        <v>1.5922189707203134</v>
      </c>
      <c r="G61" s="44" t="s">
        <v>118</v>
      </c>
      <c r="H61" s="45" t="str">
        <f t="shared" si="12"/>
        <v>Yes</v>
      </c>
      <c r="I61" s="45" t="str">
        <f t="shared" si="11"/>
        <v>Yes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  <c r="AG61" s="46"/>
    </row>
    <row r="62" spans="1:35" s="47" customFormat="1" ht="15.75" customHeight="1">
      <c r="A62" s="40" t="s">
        <v>38</v>
      </c>
      <c r="B62" s="48">
        <v>0.14899999999999999</v>
      </c>
      <c r="C62" s="48">
        <v>0.104</v>
      </c>
      <c r="D62" s="48">
        <v>0.1146947735</v>
      </c>
      <c r="E62" s="43">
        <f t="shared" si="10"/>
        <v>-30.201342281879196</v>
      </c>
      <c r="F62" s="43">
        <f t="shared" si="10"/>
        <v>10.283436057692313</v>
      </c>
      <c r="G62" s="44" t="s">
        <v>118</v>
      </c>
      <c r="H62" s="45" t="str">
        <f t="shared" si="12"/>
        <v>Yes</v>
      </c>
      <c r="I62" s="45" t="str">
        <f t="shared" si="11"/>
        <v>Yes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  <c r="AG62" s="46"/>
    </row>
    <row r="63" spans="1:35" s="47" customFormat="1" ht="15.75" customHeight="1">
      <c r="A63" s="40" t="s">
        <v>39</v>
      </c>
      <c r="B63" s="48">
        <v>3.169</v>
      </c>
      <c r="C63" s="48">
        <v>3.8580000000000001</v>
      </c>
      <c r="D63" s="48">
        <v>4.0993494037999998</v>
      </c>
      <c r="E63" s="43">
        <f t="shared" si="10"/>
        <v>21.741874408330705</v>
      </c>
      <c r="F63" s="43">
        <f t="shared" si="10"/>
        <v>6.2558165837221269</v>
      </c>
      <c r="G63" s="44" t="s">
        <v>118</v>
      </c>
      <c r="H63" s="45" t="str">
        <f t="shared" si="12"/>
        <v>Yes</v>
      </c>
      <c r="I63" s="45" t="str">
        <f t="shared" si="11"/>
        <v>Yes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  <c r="AG63" s="46"/>
    </row>
    <row r="64" spans="1:35" s="47" customFormat="1" ht="15.75" customHeight="1">
      <c r="A64" s="40" t="s">
        <v>40</v>
      </c>
      <c r="B64" s="48">
        <v>4.0000000000000001E-3</v>
      </c>
      <c r="C64" s="48">
        <v>6.0000000000000001E-3</v>
      </c>
      <c r="D64" s="48">
        <v>3.9549922000000001E-3</v>
      </c>
      <c r="E64" s="43">
        <f t="shared" si="10"/>
        <v>50</v>
      </c>
      <c r="F64" s="43">
        <f t="shared" si="10"/>
        <v>-34.083463333333334</v>
      </c>
      <c r="G64" s="44" t="s">
        <v>118</v>
      </c>
      <c r="H64" s="45" t="str">
        <f t="shared" si="12"/>
        <v>Yes</v>
      </c>
      <c r="I64" s="45" t="str">
        <f t="shared" si="11"/>
        <v>Yes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</row>
    <row r="65" spans="1:33" s="47" customFormat="1" ht="15.75" customHeight="1">
      <c r="A65" s="40" t="s">
        <v>41</v>
      </c>
      <c r="B65" s="48">
        <v>3.1E-2</v>
      </c>
      <c r="C65" s="48">
        <v>5.2999999999999999E-2</v>
      </c>
      <c r="D65" s="48">
        <v>4.35049141E-2</v>
      </c>
      <c r="E65" s="43">
        <f t="shared" si="10"/>
        <v>70.967741935483858</v>
      </c>
      <c r="F65" s="43">
        <f t="shared" si="10"/>
        <v>-17.915256415094337</v>
      </c>
      <c r="G65" s="44" t="s">
        <v>118</v>
      </c>
      <c r="H65" s="45" t="str">
        <f t="shared" si="12"/>
        <v>Yes</v>
      </c>
      <c r="I65" s="45" t="str">
        <f t="shared" si="11"/>
        <v>Yes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</row>
    <row r="66" spans="1:33" s="47" customFormat="1" ht="15.75" customHeight="1">
      <c r="A66" s="40" t="s">
        <v>42</v>
      </c>
      <c r="B66" s="48">
        <v>0.59799999999999998</v>
      </c>
      <c r="C66" s="48">
        <v>0.59699999999999998</v>
      </c>
      <c r="D66" s="48">
        <v>0.61104629320000003</v>
      </c>
      <c r="E66" s="43">
        <f t="shared" si="10"/>
        <v>-0.16722408026755869</v>
      </c>
      <c r="F66" s="43">
        <f t="shared" si="10"/>
        <v>2.3528129313232933</v>
      </c>
      <c r="G66" s="44" t="s">
        <v>118</v>
      </c>
      <c r="H66" s="45" t="str">
        <f t="shared" si="12"/>
        <v>Yes</v>
      </c>
      <c r="I66" s="45" t="str">
        <f t="shared" si="11"/>
        <v>Yes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</row>
    <row r="67" spans="1:33" s="47" customFormat="1" ht="15.75" customHeight="1">
      <c r="A67" s="40" t="s">
        <v>43</v>
      </c>
      <c r="B67" s="48">
        <v>0.625</v>
      </c>
      <c r="C67" s="48">
        <v>0.30399999999999999</v>
      </c>
      <c r="D67" s="48">
        <v>0.32430935950000001</v>
      </c>
      <c r="E67" s="43">
        <f t="shared" si="10"/>
        <v>-51.36</v>
      </c>
      <c r="F67" s="43">
        <f t="shared" si="10"/>
        <v>6.6807103618421095</v>
      </c>
      <c r="G67" s="44" t="s">
        <v>118</v>
      </c>
      <c r="H67" s="45" t="str">
        <f t="shared" si="12"/>
        <v>Yes</v>
      </c>
      <c r="I67" s="45" t="str">
        <f t="shared" si="11"/>
        <v>Yes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  <c r="AG67" s="46"/>
    </row>
    <row r="68" spans="1:33" s="47" customFormat="1" ht="15.75" customHeight="1">
      <c r="A68" s="40" t="s">
        <v>44</v>
      </c>
      <c r="B68" s="48">
        <v>0.33200000000000002</v>
      </c>
      <c r="C68" s="48">
        <v>2E-3</v>
      </c>
      <c r="D68" s="48">
        <v>0</v>
      </c>
      <c r="E68" s="43">
        <f t="shared" si="10"/>
        <v>-99.397590361445779</v>
      </c>
      <c r="F68" s="43">
        <f t="shared" si="10"/>
        <v>-100</v>
      </c>
      <c r="G68" s="44" t="s">
        <v>118</v>
      </c>
      <c r="H68" s="45" t="str">
        <f t="shared" si="12"/>
        <v>Yes</v>
      </c>
      <c r="I68" s="45" t="str">
        <f t="shared" si="11"/>
        <v>Yes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  <c r="AG68" s="46"/>
    </row>
    <row r="69" spans="1:33" s="47" customFormat="1" ht="15.75" customHeight="1">
      <c r="A69" s="40" t="s">
        <v>45</v>
      </c>
      <c r="B69" s="48">
        <v>3.3159999999999998</v>
      </c>
      <c r="C69" s="48">
        <v>3.9540000000000002</v>
      </c>
      <c r="D69" s="48">
        <v>3.8640273684999999</v>
      </c>
      <c r="E69" s="43">
        <f t="shared" si="10"/>
        <v>19.240048250904714</v>
      </c>
      <c r="F69" s="43">
        <f t="shared" si="10"/>
        <v>-2.2754838517956557</v>
      </c>
      <c r="G69" s="44" t="s">
        <v>118</v>
      </c>
      <c r="H69" s="45" t="str">
        <f t="shared" si="12"/>
        <v>Yes</v>
      </c>
      <c r="I69" s="45" t="str">
        <f t="shared" si="11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  <c r="AG69" s="46"/>
    </row>
    <row r="70" spans="1:33" s="47" customFormat="1" ht="15.75" customHeight="1">
      <c r="A70" s="40" t="s">
        <v>46</v>
      </c>
      <c r="B70" s="48">
        <v>7.9000000000000001E-2</v>
      </c>
      <c r="C70" s="48">
        <v>0.11600000000000001</v>
      </c>
      <c r="D70" s="48">
        <v>0.1146947735</v>
      </c>
      <c r="E70" s="43">
        <f t="shared" si="10"/>
        <v>46.835443037974692</v>
      </c>
      <c r="F70" s="43">
        <f t="shared" si="10"/>
        <v>-1.125195258620695</v>
      </c>
      <c r="G70" s="44" t="s">
        <v>118</v>
      </c>
      <c r="H70" s="45" t="str">
        <f t="shared" si="12"/>
        <v>Yes</v>
      </c>
      <c r="I70" s="45" t="str">
        <f t="shared" si="11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  <c r="AG70" s="46"/>
    </row>
    <row r="71" spans="1:33" s="47" customFormat="1" ht="15.75" customHeight="1">
      <c r="A71" s="40" t="s">
        <v>87</v>
      </c>
      <c r="B71" s="48">
        <v>3.9929999999999999</v>
      </c>
      <c r="C71" s="48">
        <v>4.7450000000000001</v>
      </c>
      <c r="D71" s="48">
        <v>5.1454448377000004</v>
      </c>
      <c r="E71" s="43">
        <f t="shared" si="10"/>
        <v>18.832957675932889</v>
      </c>
      <c r="F71" s="43">
        <f t="shared" si="10"/>
        <v>8.4393011106427878</v>
      </c>
      <c r="G71" s="44" t="s">
        <v>118</v>
      </c>
      <c r="H71" s="45" t="str">
        <f t="shared" si="12"/>
        <v>Yes</v>
      </c>
      <c r="I71" s="45" t="str">
        <f t="shared" si="11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  <c r="AG71" s="46"/>
    </row>
    <row r="72" spans="1:33" s="47" customFormat="1" ht="15.75" customHeight="1">
      <c r="A72" s="40" t="s">
        <v>88</v>
      </c>
      <c r="B72" s="48">
        <v>1.5840000000000001</v>
      </c>
      <c r="C72" s="48">
        <v>1.3979999999999999</v>
      </c>
      <c r="D72" s="48">
        <v>1.3348098638000001</v>
      </c>
      <c r="E72" s="43">
        <f t="shared" si="10"/>
        <v>-11.742424242424251</v>
      </c>
      <c r="F72" s="43">
        <f t="shared" si="10"/>
        <v>-4.5200383547925469</v>
      </c>
      <c r="G72" s="44" t="s">
        <v>118</v>
      </c>
      <c r="H72" s="45" t="str">
        <f t="shared" si="12"/>
        <v>Yes</v>
      </c>
      <c r="I72" s="45" t="str">
        <f t="shared" si="11"/>
        <v>Yes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  <c r="AG72" s="46"/>
    </row>
    <row r="73" spans="1:33" s="47" customFormat="1" ht="15.75" customHeight="1">
      <c r="A73" s="40" t="s">
        <v>89</v>
      </c>
      <c r="B73" s="48">
        <v>1.0329999999999999</v>
      </c>
      <c r="C73" s="48">
        <v>1.091</v>
      </c>
      <c r="D73" s="48">
        <v>1.3763372816999999</v>
      </c>
      <c r="E73" s="43">
        <f t="shared" si="10"/>
        <v>5.61471442400775</v>
      </c>
      <c r="F73" s="43">
        <f t="shared" si="10"/>
        <v>26.153738010999081</v>
      </c>
      <c r="G73" s="44" t="s">
        <v>118</v>
      </c>
      <c r="H73" s="45" t="str">
        <f t="shared" si="12"/>
        <v>Yes</v>
      </c>
      <c r="I73" s="45" t="str">
        <f t="shared" si="11"/>
        <v>Yes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  <c r="AG73" s="46"/>
    </row>
    <row r="74" spans="1:33" s="47" customFormat="1" ht="15.75" customHeight="1">
      <c r="A74" s="40" t="s">
        <v>90</v>
      </c>
      <c r="B74" s="48">
        <v>0.35199999999999998</v>
      </c>
      <c r="C74" s="48">
        <v>0.32500000000000001</v>
      </c>
      <c r="D74" s="48">
        <v>0.37176926580000003</v>
      </c>
      <c r="E74" s="43">
        <f t="shared" si="10"/>
        <v>-7.6704545454545361</v>
      </c>
      <c r="F74" s="43">
        <f t="shared" si="10"/>
        <v>14.390543323076928</v>
      </c>
      <c r="G74" s="44" t="s">
        <v>118</v>
      </c>
      <c r="H74" s="45" t="str">
        <f t="shared" si="12"/>
        <v>Yes</v>
      </c>
      <c r="I74" s="45" t="str">
        <f t="shared" si="11"/>
        <v>Yes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  <c r="AG74" s="46"/>
    </row>
    <row r="75" spans="1:33" s="47" customFormat="1" ht="15.75" customHeight="1">
      <c r="A75" s="40" t="s">
        <v>47</v>
      </c>
      <c r="B75" s="48">
        <v>0.376</v>
      </c>
      <c r="C75" s="48">
        <v>0.56000000000000005</v>
      </c>
      <c r="D75" s="48">
        <v>0.91162569950000005</v>
      </c>
      <c r="E75" s="43">
        <f t="shared" si="10"/>
        <v>48.936170212765973</v>
      </c>
      <c r="F75" s="43">
        <f t="shared" si="10"/>
        <v>62.790303482142846</v>
      </c>
      <c r="G75" s="44" t="s">
        <v>118</v>
      </c>
      <c r="H75" s="45" t="str">
        <f t="shared" si="12"/>
        <v>Yes</v>
      </c>
      <c r="I75" s="45" t="str">
        <f t="shared" si="11"/>
        <v>Yes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  <c r="AG75" s="46"/>
    </row>
    <row r="76" spans="1:33" s="47" customFormat="1" ht="15.75" customHeight="1">
      <c r="A76" s="40" t="s">
        <v>91</v>
      </c>
      <c r="B76" s="48">
        <v>6.6000000000000003E-2</v>
      </c>
      <c r="C76" s="48">
        <v>5.0999999999999997E-2</v>
      </c>
      <c r="D76" s="48">
        <v>4.74599063E-2</v>
      </c>
      <c r="E76" s="43">
        <f t="shared" si="10"/>
        <v>-22.727272727272737</v>
      </c>
      <c r="F76" s="43">
        <f t="shared" si="10"/>
        <v>-6.941360196078425</v>
      </c>
      <c r="G76" s="44" t="s">
        <v>118</v>
      </c>
      <c r="H76" s="45" t="str">
        <f t="shared" si="12"/>
        <v>Yes</v>
      </c>
      <c r="I76" s="45" t="str">
        <f t="shared" si="11"/>
        <v>Yes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  <c r="AG76" s="46"/>
    </row>
    <row r="77" spans="1:33" s="47" customFormat="1" ht="15.75" customHeight="1">
      <c r="A77" s="40" t="s">
        <v>116</v>
      </c>
      <c r="B77" s="50">
        <v>3.3000000000000002E-2</v>
      </c>
      <c r="C77" s="48">
        <v>0</v>
      </c>
      <c r="D77" s="48">
        <v>0</v>
      </c>
      <c r="E77" s="43">
        <f t="shared" si="10"/>
        <v>-100</v>
      </c>
      <c r="F77" s="43" t="str">
        <f t="shared" si="10"/>
        <v>Div by 0</v>
      </c>
      <c r="G77" s="44" t="s">
        <v>118</v>
      </c>
      <c r="H77" s="45" t="str">
        <f t="shared" si="12"/>
        <v>Yes</v>
      </c>
      <c r="I77" s="45" t="str">
        <f t="shared" si="11"/>
        <v>N/A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</row>
    <row r="78" spans="1:33" s="47" customFormat="1" ht="15.75" customHeight="1">
      <c r="A78" s="40" t="s">
        <v>48</v>
      </c>
      <c r="B78" s="48">
        <v>17.815999999999999</v>
      </c>
      <c r="C78" s="48">
        <v>17.190999999999999</v>
      </c>
      <c r="D78" s="48">
        <v>17.160711108000001</v>
      </c>
      <c r="E78" s="43">
        <f t="shared" si="10"/>
        <v>-3.5080826223619219</v>
      </c>
      <c r="F78" s="43">
        <f t="shared" si="10"/>
        <v>-0.17619040195449923</v>
      </c>
      <c r="G78" s="44" t="s">
        <v>118</v>
      </c>
      <c r="H78" s="45" t="str">
        <f t="shared" si="12"/>
        <v>Yes</v>
      </c>
      <c r="I78" s="45" t="str">
        <f t="shared" si="11"/>
        <v>Yes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</row>
    <row r="79" spans="1:33" s="47" customFormat="1" ht="15.75" customHeight="1">
      <c r="A79" s="40" t="s">
        <v>49</v>
      </c>
      <c r="B79" s="48">
        <v>1.5329999999999999</v>
      </c>
      <c r="C79" s="48">
        <v>1.6160000000000001</v>
      </c>
      <c r="D79" s="48">
        <v>1.5938618521000001</v>
      </c>
      <c r="E79" s="43">
        <f t="shared" si="10"/>
        <v>5.4142204827136453</v>
      </c>
      <c r="F79" s="43">
        <f t="shared" si="10"/>
        <v>-1.3699348948019812</v>
      </c>
      <c r="G79" s="44" t="s">
        <v>118</v>
      </c>
      <c r="H79" s="45" t="str">
        <f t="shared" si="12"/>
        <v>Yes</v>
      </c>
      <c r="I79" s="45" t="str">
        <f t="shared" si="11"/>
        <v>Yes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</row>
    <row r="80" spans="1:33" s="47" customFormat="1" ht="15.75" customHeight="1">
      <c r="A80" s="40" t="s">
        <v>50</v>
      </c>
      <c r="B80" s="48">
        <v>3.34</v>
      </c>
      <c r="C80" s="48">
        <v>3.1309999999999998</v>
      </c>
      <c r="D80" s="48">
        <v>3.1778362238</v>
      </c>
      <c r="E80" s="43">
        <f t="shared" si="10"/>
        <v>-6.2574850299401215</v>
      </c>
      <c r="F80" s="43">
        <f t="shared" si="10"/>
        <v>1.4958870584477864</v>
      </c>
      <c r="G80" s="44" t="s">
        <v>118</v>
      </c>
      <c r="H80" s="45" t="str">
        <f t="shared" si="12"/>
        <v>Yes</v>
      </c>
      <c r="I80" s="45" t="str">
        <f t="shared" si="11"/>
        <v>Yes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  <c r="AG80" s="46"/>
    </row>
    <row r="81" spans="1:33" s="47" customFormat="1" ht="15.75" customHeight="1">
      <c r="A81" s="40" t="s">
        <v>51</v>
      </c>
      <c r="B81" s="48">
        <v>4.1000000000000002E-2</v>
      </c>
      <c r="C81" s="48">
        <v>2.7E-2</v>
      </c>
      <c r="D81" s="48">
        <v>2.1752456999999999E-2</v>
      </c>
      <c r="E81" s="43">
        <f t="shared" si="10"/>
        <v>-34.146341463414636</v>
      </c>
      <c r="F81" s="43">
        <f t="shared" si="10"/>
        <v>-19.435344444444446</v>
      </c>
      <c r="G81" s="44" t="s">
        <v>118</v>
      </c>
      <c r="H81" s="45" t="str">
        <f t="shared" si="12"/>
        <v>Yes</v>
      </c>
      <c r="I81" s="45" t="str">
        <f t="shared" si="11"/>
        <v>Yes</v>
      </c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</row>
    <row r="82" spans="1:33" s="47" customFormat="1" ht="15.75" customHeight="1">
      <c r="A82" s="40" t="s">
        <v>52</v>
      </c>
      <c r="B82" s="48">
        <v>1.667</v>
      </c>
      <c r="C82" s="48">
        <v>1.625</v>
      </c>
      <c r="D82" s="48">
        <v>1.8094089264</v>
      </c>
      <c r="E82" s="43">
        <f t="shared" si="10"/>
        <v>-2.5194961007798464</v>
      </c>
      <c r="F82" s="43">
        <f t="shared" si="10"/>
        <v>11.348241624615381</v>
      </c>
      <c r="G82" s="44" t="s">
        <v>118</v>
      </c>
      <c r="H82" s="45" t="str">
        <f t="shared" si="12"/>
        <v>Yes</v>
      </c>
      <c r="I82" s="45" t="str">
        <f t="shared" si="11"/>
        <v>Yes</v>
      </c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  <c r="AG82" s="46"/>
    </row>
    <row r="83" spans="1:33" s="47" customFormat="1" ht="15.75" customHeight="1">
      <c r="A83" s="40" t="s">
        <v>53</v>
      </c>
      <c r="B83" s="48">
        <v>0.45900000000000002</v>
      </c>
      <c r="C83" s="48">
        <v>0.52300000000000002</v>
      </c>
      <c r="D83" s="48">
        <v>0.50821649629999999</v>
      </c>
      <c r="E83" s="43">
        <f t="shared" si="10"/>
        <v>13.943355119825709</v>
      </c>
      <c r="F83" s="43">
        <f t="shared" si="10"/>
        <v>-2.8266737476099491</v>
      </c>
      <c r="G83" s="44" t="s">
        <v>118</v>
      </c>
      <c r="H83" s="45" t="str">
        <f t="shared" si="12"/>
        <v>Yes</v>
      </c>
      <c r="I83" s="45" t="str">
        <f t="shared" si="11"/>
        <v>Yes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  <c r="AG83" s="46"/>
    </row>
    <row r="84" spans="1:33" s="47" customFormat="1" ht="15.75" customHeight="1">
      <c r="A84" s="40" t="s">
        <v>54</v>
      </c>
      <c r="B84" s="48">
        <v>4.8000000000000001E-2</v>
      </c>
      <c r="C84" s="48">
        <v>7.1999999999999995E-2</v>
      </c>
      <c r="D84" s="48">
        <v>6.7234867200000006E-2</v>
      </c>
      <c r="E84" s="43">
        <f t="shared" si="10"/>
        <v>49.999999999999986</v>
      </c>
      <c r="F84" s="43">
        <f t="shared" si="10"/>
        <v>-6.6182399999999841</v>
      </c>
      <c r="G84" s="44" t="s">
        <v>118</v>
      </c>
      <c r="H84" s="45" t="str">
        <f t="shared" si="12"/>
        <v>Yes</v>
      </c>
      <c r="I84" s="45" t="str">
        <f t="shared" si="11"/>
        <v>Yes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  <c r="AG84" s="46"/>
    </row>
    <row r="85" spans="1:33" s="47" customFormat="1" ht="15.75" customHeight="1">
      <c r="A85" s="40" t="s">
        <v>55</v>
      </c>
      <c r="B85" s="48">
        <v>1.4259999999999999</v>
      </c>
      <c r="C85" s="48">
        <v>1.3220000000000001</v>
      </c>
      <c r="D85" s="48">
        <v>1.3882022583</v>
      </c>
      <c r="E85" s="43">
        <f t="shared" si="10"/>
        <v>-7.2931276297335126</v>
      </c>
      <c r="F85" s="43">
        <f t="shared" si="10"/>
        <v>5.0077351210287384</v>
      </c>
      <c r="G85" s="44" t="s">
        <v>118</v>
      </c>
      <c r="H85" s="45" t="str">
        <f t="shared" si="12"/>
        <v>Yes</v>
      </c>
      <c r="I85" s="45" t="str">
        <f t="shared" si="11"/>
        <v>Yes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  <c r="AG85" s="46"/>
    </row>
    <row r="86" spans="1:33" s="47" customFormat="1" ht="15.75" customHeight="1">
      <c r="A86" s="40" t="s">
        <v>56</v>
      </c>
      <c r="B86" s="48">
        <v>9.4E-2</v>
      </c>
      <c r="C86" s="48">
        <v>0.11899999999999999</v>
      </c>
      <c r="D86" s="48">
        <v>0.1226047579</v>
      </c>
      <c r="E86" s="43">
        <f t="shared" si="10"/>
        <v>26.595744680851059</v>
      </c>
      <c r="F86" s="43">
        <f t="shared" si="10"/>
        <v>3.0292083193277355</v>
      </c>
      <c r="G86" s="44" t="s">
        <v>118</v>
      </c>
      <c r="H86" s="45" t="str">
        <f t="shared" si="12"/>
        <v>Yes</v>
      </c>
      <c r="I86" s="45" t="str">
        <f t="shared" si="11"/>
        <v>Yes</v>
      </c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  <c r="AC86" s="46"/>
      <c r="AD86" s="46"/>
      <c r="AE86" s="46"/>
      <c r="AF86" s="46"/>
      <c r="AG86" s="46"/>
    </row>
    <row r="87" spans="1:33" s="47" customFormat="1" ht="15.75" customHeight="1">
      <c r="A87" s="40" t="s">
        <v>57</v>
      </c>
      <c r="B87" s="48">
        <v>8.9999999999999993E-3</v>
      </c>
      <c r="C87" s="48">
        <v>8.0000000000000002E-3</v>
      </c>
      <c r="D87" s="48">
        <v>7.9099844000000002E-3</v>
      </c>
      <c r="E87" s="43">
        <f t="shared" si="10"/>
        <v>-11.111111111111104</v>
      </c>
      <c r="F87" s="43">
        <f t="shared" si="10"/>
        <v>-1.1251949999999991</v>
      </c>
      <c r="G87" s="44" t="s">
        <v>118</v>
      </c>
      <c r="H87" s="45" t="str">
        <f t="shared" si="12"/>
        <v>Yes</v>
      </c>
      <c r="I87" s="45" t="str">
        <f t="shared" si="11"/>
        <v>Yes</v>
      </c>
      <c r="J87" s="46"/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  <c r="Z87" s="46"/>
      <c r="AA87" s="46"/>
      <c r="AB87" s="46"/>
      <c r="AC87" s="46"/>
      <c r="AD87" s="46"/>
      <c r="AE87" s="46"/>
      <c r="AF87" s="46"/>
      <c r="AG87" s="46"/>
    </row>
    <row r="88" spans="1:33" s="47" customFormat="1" ht="15.75" customHeight="1">
      <c r="A88" s="40" t="s">
        <v>58</v>
      </c>
      <c r="B88" s="48">
        <v>8.3919999999999995</v>
      </c>
      <c r="C88" s="48">
        <v>7.9249999999999998</v>
      </c>
      <c r="D88" s="48">
        <v>7.7300322332000002</v>
      </c>
      <c r="E88" s="43">
        <f t="shared" si="10"/>
        <v>-5.5648236415633896</v>
      </c>
      <c r="F88" s="43">
        <f t="shared" si="10"/>
        <v>-2.4601610952681341</v>
      </c>
      <c r="G88" s="44" t="s">
        <v>118</v>
      </c>
      <c r="H88" s="45" t="str">
        <f t="shared" si="12"/>
        <v>Yes</v>
      </c>
      <c r="I88" s="45" t="str">
        <f t="shared" si="11"/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  <c r="AG88" s="46"/>
    </row>
    <row r="89" spans="1:33" s="47" customFormat="1" ht="15.75" customHeight="1">
      <c r="A89" s="40" t="s">
        <v>59</v>
      </c>
      <c r="B89" s="48">
        <v>0.80800000000000005</v>
      </c>
      <c r="C89" s="48">
        <v>0.82399999999999995</v>
      </c>
      <c r="D89" s="48">
        <v>0.73365105100000005</v>
      </c>
      <c r="E89" s="43">
        <f t="shared" si="10"/>
        <v>1.9801980198019682</v>
      </c>
      <c r="F89" s="43">
        <f t="shared" si="10"/>
        <v>-10.964678276699019</v>
      </c>
      <c r="G89" s="44" t="s">
        <v>118</v>
      </c>
      <c r="H89" s="45" t="str">
        <f t="shared" si="12"/>
        <v>Yes</v>
      </c>
      <c r="I89" s="45" t="str">
        <f t="shared" si="11"/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  <c r="AG89" s="46"/>
    </row>
    <row r="90" spans="1:33" s="47" customFormat="1" ht="15.75" customHeight="1">
      <c r="A90" s="40" t="s">
        <v>60</v>
      </c>
      <c r="B90" s="48">
        <v>0</v>
      </c>
      <c r="C90" s="48">
        <v>0</v>
      </c>
      <c r="D90" s="48">
        <v>0</v>
      </c>
      <c r="E90" s="43" t="str">
        <f t="shared" si="10"/>
        <v>Div by 0</v>
      </c>
      <c r="F90" s="43" t="str">
        <f t="shared" si="10"/>
        <v>Div by 0</v>
      </c>
      <c r="G90" s="44" t="s">
        <v>120</v>
      </c>
      <c r="H90" s="45" t="str">
        <f t="shared" si="12"/>
        <v>N/A</v>
      </c>
      <c r="I90" s="45" t="str">
        <f t="shared" si="11"/>
        <v>N/A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  <c r="AG90" s="46"/>
    </row>
    <row r="91" spans="1:33" s="59" customFormat="1" ht="15.75" customHeight="1">
      <c r="A91" s="60" t="s">
        <v>61</v>
      </c>
      <c r="B91" s="56" t="s">
        <v>130</v>
      </c>
      <c r="C91" s="56" t="s">
        <v>95</v>
      </c>
      <c r="D91" s="56"/>
      <c r="E91" s="35"/>
      <c r="F91" s="35"/>
      <c r="G91" s="57"/>
      <c r="H91" s="58"/>
      <c r="I91" s="58"/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  <c r="AG91" s="46"/>
    </row>
    <row r="92" spans="1:33" s="47" customFormat="1" ht="15.75" customHeight="1">
      <c r="A92" s="40" t="s">
        <v>92</v>
      </c>
      <c r="B92" s="41">
        <v>33659</v>
      </c>
      <c r="C92" s="42">
        <v>36498</v>
      </c>
      <c r="D92" s="42">
        <v>37593</v>
      </c>
      <c r="E92" s="43">
        <f t="shared" ref="E92:F95" si="13">IFERROR((C92-B92)*100/B92,"Div by 0")</f>
        <v>8.4345940164591937</v>
      </c>
      <c r="F92" s="43">
        <f t="shared" si="13"/>
        <v>3.0001643925694559</v>
      </c>
      <c r="G92" s="44" t="s">
        <v>118</v>
      </c>
      <c r="H92" s="45" t="str">
        <f>IF(E92="Div by 0","N/A",IF(G92="N/A","N/A",IF(AND((ABS(E92)&gt;ABS(VALUE(MID(G92,1,2)))),(B92&gt;=10)),"No",IF(AND((ABS(E92)&gt;ABS(VALUE(MID(G92,1,2)))),(C92&gt;=10)),"No","Yes"))))</f>
        <v>Yes</v>
      </c>
      <c r="I92" s="45" t="str">
        <f t="shared" ref="I92:I95" si="14">IF(F92="Div by 0","N/A",IF(G92="N/A","N/A",IF(AND((ABS(F92)&gt;ABS(VALUE(MID(G92,1,2)))),(C92&gt;=10)),"No",IF(AND((ABS(F92)&gt;ABS(VALUE(MID(G92,1,2)))),(D92&gt;=10)),"No","Yes"))))</f>
        <v>Yes</v>
      </c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  <c r="AA92" s="46"/>
      <c r="AB92" s="46"/>
      <c r="AC92" s="46"/>
      <c r="AD92" s="46"/>
      <c r="AE92" s="46"/>
      <c r="AF92" s="46"/>
      <c r="AG92" s="46"/>
    </row>
    <row r="93" spans="1:33" s="47" customFormat="1" ht="15.75" customHeight="1">
      <c r="A93" s="40" t="s">
        <v>62</v>
      </c>
      <c r="B93" s="48">
        <v>18.309999999999999</v>
      </c>
      <c r="C93" s="48">
        <v>20.061</v>
      </c>
      <c r="D93" s="48">
        <v>21.017210650999999</v>
      </c>
      <c r="E93" s="43">
        <f t="shared" si="13"/>
        <v>9.5630802839978237</v>
      </c>
      <c r="F93" s="43">
        <f t="shared" si="13"/>
        <v>4.7665153830815976</v>
      </c>
      <c r="G93" s="44" t="s">
        <v>118</v>
      </c>
      <c r="H93" s="45" t="str">
        <f t="shared" ref="H93:H95" si="15">IF(E93="Div by 0","N/A",IF(G93="N/A","N/A",IF(AND((ABS(E93)&gt;ABS(VALUE(MID(G93,1,2)))),(B93&gt;=10)),"No",IF(AND((ABS(E93)&gt;ABS(VALUE(MID(G93,1,2)))),(C93&gt;=10)),"No","Yes"))))</f>
        <v>Yes</v>
      </c>
      <c r="I93" s="45" t="str">
        <f t="shared" si="14"/>
        <v>Yes</v>
      </c>
      <c r="J93" s="46"/>
      <c r="K93" s="46"/>
      <c r="L93" s="46"/>
      <c r="M93" s="46"/>
      <c r="N93" s="46"/>
      <c r="O93" s="46"/>
      <c r="P93" s="46"/>
      <c r="Q93" s="46"/>
      <c r="R93" s="46"/>
      <c r="S93" s="46"/>
      <c r="T93" s="46"/>
      <c r="U93" s="46"/>
      <c r="V93" s="46"/>
      <c r="W93" s="46"/>
      <c r="X93" s="46"/>
      <c r="Y93" s="46"/>
      <c r="Z93" s="46"/>
      <c r="AA93" s="46"/>
      <c r="AB93" s="46"/>
      <c r="AC93" s="46"/>
      <c r="AD93" s="46"/>
      <c r="AE93" s="46"/>
      <c r="AF93" s="46"/>
      <c r="AG93" s="46"/>
    </row>
    <row r="94" spans="1:33" s="47" customFormat="1" ht="15.75" customHeight="1">
      <c r="A94" s="40" t="s">
        <v>63</v>
      </c>
      <c r="B94" s="48">
        <v>67.438000000000002</v>
      </c>
      <c r="C94" s="48">
        <v>69.912999999999997</v>
      </c>
      <c r="D94" s="48">
        <v>69.669885351000005</v>
      </c>
      <c r="E94" s="43">
        <f t="shared" si="13"/>
        <v>3.6700376642249091</v>
      </c>
      <c r="F94" s="43">
        <f t="shared" si="13"/>
        <v>-0.34773883111866438</v>
      </c>
      <c r="G94" s="44" t="s">
        <v>118</v>
      </c>
      <c r="H94" s="45" t="str">
        <f t="shared" si="15"/>
        <v>Yes</v>
      </c>
      <c r="I94" s="45" t="str">
        <f t="shared" si="14"/>
        <v>Yes</v>
      </c>
      <c r="J94" s="46"/>
      <c r="K94" s="46"/>
      <c r="L94" s="46"/>
      <c r="M94" s="46"/>
      <c r="N94" s="46"/>
      <c r="O94" s="46"/>
      <c r="P94" s="46"/>
      <c r="Q94" s="46"/>
      <c r="R94" s="46"/>
      <c r="S94" s="46"/>
      <c r="T94" s="46"/>
      <c r="U94" s="46"/>
      <c r="V94" s="46"/>
      <c r="W94" s="46"/>
      <c r="X94" s="46"/>
      <c r="Y94" s="46"/>
      <c r="Z94" s="46"/>
      <c r="AA94" s="46"/>
      <c r="AB94" s="46"/>
      <c r="AC94" s="46"/>
      <c r="AD94" s="46"/>
      <c r="AE94" s="46"/>
      <c r="AF94" s="46"/>
      <c r="AG94" s="46"/>
    </row>
    <row r="95" spans="1:33" s="47" customFormat="1" ht="15.75" customHeight="1">
      <c r="A95" s="40" t="s">
        <v>64</v>
      </c>
      <c r="B95" s="48">
        <v>14.252000000000001</v>
      </c>
      <c r="C95" s="48">
        <v>10.025</v>
      </c>
      <c r="D95" s="48">
        <v>9.3129039980999995</v>
      </c>
      <c r="E95" s="43">
        <f t="shared" si="13"/>
        <v>-29.658995228739826</v>
      </c>
      <c r="F95" s="43">
        <f t="shared" si="13"/>
        <v>-7.1032020139650962</v>
      </c>
      <c r="G95" s="44" t="s">
        <v>120</v>
      </c>
      <c r="H95" s="45" t="str">
        <f t="shared" si="15"/>
        <v>N/A</v>
      </c>
      <c r="I95" s="45" t="str">
        <f t="shared" si="14"/>
        <v>N/A</v>
      </c>
      <c r="J95" s="46"/>
      <c r="K95" s="46"/>
      <c r="L95" s="46"/>
      <c r="M95" s="46"/>
      <c r="N95" s="46"/>
      <c r="O95" s="46"/>
      <c r="P95" s="46"/>
      <c r="Q95" s="46"/>
      <c r="R95" s="46"/>
      <c r="S95" s="46"/>
      <c r="T95" s="46"/>
      <c r="U95" s="46"/>
      <c r="V95" s="46"/>
      <c r="W95" s="46"/>
      <c r="X95" s="46"/>
      <c r="Y95" s="46"/>
      <c r="Z95" s="46"/>
      <c r="AA95" s="46"/>
      <c r="AB95" s="46"/>
      <c r="AC95" s="46"/>
      <c r="AD95" s="46"/>
      <c r="AE95" s="46"/>
      <c r="AF95" s="46"/>
      <c r="AG95" s="46"/>
    </row>
    <row r="96" spans="1:33" s="39" customFormat="1" ht="15.75" customHeight="1">
      <c r="A96" s="60" t="s">
        <v>93</v>
      </c>
      <c r="B96" s="56" t="s">
        <v>130</v>
      </c>
      <c r="C96" s="56" t="s">
        <v>95</v>
      </c>
      <c r="D96" s="56"/>
      <c r="E96" s="35"/>
      <c r="F96" s="35"/>
      <c r="G96" s="57"/>
      <c r="H96" s="58"/>
      <c r="I96" s="5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8"/>
    </row>
    <row r="97" spans="1:33" s="47" customFormat="1" ht="15.75" customHeight="1">
      <c r="A97" s="40" t="s">
        <v>94</v>
      </c>
      <c r="B97" s="41">
        <v>12732</v>
      </c>
      <c r="C97" s="42">
        <v>13342</v>
      </c>
      <c r="D97" s="42">
        <v>13821</v>
      </c>
      <c r="E97" s="43">
        <f t="shared" ref="E97:F100" si="16">IFERROR((C97-B97)*100/B97,"Div by 0")</f>
        <v>4.7910775997486645</v>
      </c>
      <c r="F97" s="43">
        <f t="shared" si="16"/>
        <v>3.5901663918453006</v>
      </c>
      <c r="G97" s="44" t="s">
        <v>118</v>
      </c>
      <c r="H97" s="45" t="str">
        <f>IF(E97="Div by 0","N/A",IF(G97="N/A","N/A",IF(AND((ABS(E97)&gt;ABS(VALUE(MID(G97,1,2)))),(B97&gt;=10)),"No",IF(AND((ABS(E97)&gt;ABS(VALUE(MID(G97,1,2)))),(C97&gt;=10)),"No","Yes"))))</f>
        <v>Yes</v>
      </c>
      <c r="I97" s="45" t="str">
        <f t="shared" ref="I97:I100" si="17">IF(F97="Div by 0","N/A",IF(G97="N/A","N/A",IF(AND((ABS(F97)&gt;ABS(VALUE(MID(G97,1,2)))),(C97&gt;=10)),"No",IF(AND((ABS(F97)&gt;ABS(VALUE(MID(G97,1,2)))),(D97&gt;=10)),"No","Yes"))))</f>
        <v>Yes</v>
      </c>
      <c r="J97" s="46"/>
      <c r="K97" s="46"/>
      <c r="L97" s="46"/>
      <c r="M97" s="46"/>
      <c r="N97" s="46"/>
      <c r="O97" s="46"/>
      <c r="P97" s="46"/>
      <c r="Q97" s="46"/>
      <c r="R97" s="46"/>
      <c r="S97" s="46"/>
      <c r="T97" s="46"/>
      <c r="U97" s="46"/>
      <c r="V97" s="46"/>
      <c r="W97" s="46"/>
      <c r="X97" s="46"/>
      <c r="Y97" s="46"/>
      <c r="Z97" s="46"/>
      <c r="AA97" s="46"/>
      <c r="AB97" s="46"/>
      <c r="AC97" s="46"/>
      <c r="AD97" s="46"/>
      <c r="AE97" s="46"/>
      <c r="AF97" s="46"/>
      <c r="AG97" s="46"/>
    </row>
    <row r="98" spans="1:33" s="47" customFormat="1" ht="15.75" customHeight="1">
      <c r="A98" s="40" t="s">
        <v>65</v>
      </c>
      <c r="B98" s="48">
        <v>9.2919999999999998</v>
      </c>
      <c r="C98" s="48">
        <v>9.5860000000000003</v>
      </c>
      <c r="D98" s="48">
        <v>10.057159394999999</v>
      </c>
      <c r="E98" s="43">
        <f t="shared" si="16"/>
        <v>3.1640120533792562</v>
      </c>
      <c r="F98" s="43">
        <f t="shared" si="16"/>
        <v>4.9150781869392759</v>
      </c>
      <c r="G98" s="44" t="s">
        <v>118</v>
      </c>
      <c r="H98" s="45" t="str">
        <f t="shared" ref="H98:H100" si="18">IF(E98="Div by 0","N/A",IF(G98="N/A","N/A",IF(AND((ABS(E98)&gt;ABS(VALUE(MID(G98,1,2)))),(B98&gt;=10)),"No",IF(AND((ABS(E98)&gt;ABS(VALUE(MID(G98,1,2)))),(C98&gt;=10)),"No","Yes"))))</f>
        <v>Yes</v>
      </c>
      <c r="I98" s="45" t="str">
        <f t="shared" si="17"/>
        <v>Yes</v>
      </c>
      <c r="J98" s="46"/>
      <c r="K98" s="46"/>
      <c r="L98" s="46"/>
      <c r="M98" s="46"/>
      <c r="N98" s="46"/>
      <c r="O98" s="46"/>
      <c r="P98" s="46"/>
      <c r="Q98" s="46"/>
      <c r="R98" s="46"/>
      <c r="S98" s="46"/>
      <c r="T98" s="46"/>
      <c r="U98" s="46"/>
      <c r="V98" s="46"/>
      <c r="W98" s="46"/>
      <c r="X98" s="46"/>
      <c r="Y98" s="46"/>
      <c r="Z98" s="46"/>
      <c r="AA98" s="46"/>
      <c r="AB98" s="46"/>
      <c r="AC98" s="46"/>
      <c r="AD98" s="46"/>
      <c r="AE98" s="46"/>
      <c r="AF98" s="46"/>
      <c r="AG98" s="46"/>
    </row>
    <row r="99" spans="1:33" s="47" customFormat="1" ht="15.75" customHeight="1">
      <c r="A99" s="40" t="s">
        <v>66</v>
      </c>
      <c r="B99" s="48">
        <v>70.978999999999999</v>
      </c>
      <c r="C99" s="48">
        <v>75.760999999999996</v>
      </c>
      <c r="D99" s="48">
        <v>76.116055278000005</v>
      </c>
      <c r="E99" s="43">
        <f t="shared" si="16"/>
        <v>6.7372039617351565</v>
      </c>
      <c r="F99" s="43">
        <f t="shared" si="16"/>
        <v>0.46865178389937956</v>
      </c>
      <c r="G99" s="44" t="s">
        <v>118</v>
      </c>
      <c r="H99" s="45" t="str">
        <f t="shared" si="18"/>
        <v>Yes</v>
      </c>
      <c r="I99" s="45" t="str">
        <f t="shared" si="17"/>
        <v>Yes</v>
      </c>
      <c r="J99" s="46"/>
      <c r="K99" s="46"/>
      <c r="L99" s="46"/>
      <c r="M99" s="46"/>
      <c r="N99" s="46"/>
      <c r="O99" s="46"/>
      <c r="P99" s="46"/>
      <c r="Q99" s="46"/>
      <c r="R99" s="46"/>
      <c r="S99" s="46"/>
      <c r="T99" s="46"/>
      <c r="U99" s="46"/>
      <c r="V99" s="46"/>
      <c r="W99" s="46"/>
      <c r="X99" s="46"/>
      <c r="Y99" s="46"/>
      <c r="Z99" s="46"/>
      <c r="AA99" s="46"/>
      <c r="AB99" s="46"/>
      <c r="AC99" s="46"/>
      <c r="AD99" s="46"/>
      <c r="AE99" s="46"/>
      <c r="AF99" s="46"/>
      <c r="AG99" s="46"/>
    </row>
    <row r="100" spans="1:33" s="47" customFormat="1" ht="15.75" customHeight="1">
      <c r="A100" s="40" t="s">
        <v>64</v>
      </c>
      <c r="B100" s="48">
        <v>19.73</v>
      </c>
      <c r="C100" s="48">
        <v>14.653</v>
      </c>
      <c r="D100" s="48">
        <v>13.826785327</v>
      </c>
      <c r="E100" s="43">
        <f t="shared" si="16"/>
        <v>-25.732387227572225</v>
      </c>
      <c r="F100" s="43">
        <f t="shared" si="16"/>
        <v>-5.6385359516822557</v>
      </c>
      <c r="G100" s="44" t="s">
        <v>120</v>
      </c>
      <c r="H100" s="45" t="str">
        <f t="shared" si="18"/>
        <v>N/A</v>
      </c>
      <c r="I100" s="45" t="str">
        <f t="shared" si="17"/>
        <v>N/A</v>
      </c>
      <c r="J100" s="46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  <c r="V100" s="46"/>
      <c r="W100" s="46"/>
      <c r="X100" s="46"/>
      <c r="Y100" s="46"/>
      <c r="Z100" s="46"/>
      <c r="AA100" s="46"/>
      <c r="AB100" s="46"/>
      <c r="AC100" s="46"/>
      <c r="AD100" s="46"/>
      <c r="AE100" s="46"/>
      <c r="AF100" s="46"/>
      <c r="AG100" s="46"/>
    </row>
    <row r="101" spans="1:33" s="47" customFormat="1" ht="15.75" customHeight="1">
      <c r="A101" s="47" t="s">
        <v>129</v>
      </c>
      <c r="B101" s="64"/>
      <c r="C101" s="64"/>
      <c r="D101" s="64"/>
      <c r="E101" s="65"/>
      <c r="F101" s="65"/>
      <c r="G101" s="66"/>
      <c r="H101" s="67"/>
      <c r="I101" s="67"/>
      <c r="J101" s="46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46"/>
      <c r="W101" s="46"/>
      <c r="X101" s="46"/>
      <c r="Y101" s="46"/>
      <c r="Z101" s="46"/>
      <c r="AA101" s="46"/>
      <c r="AB101" s="46"/>
      <c r="AC101" s="46"/>
      <c r="AD101" s="46"/>
      <c r="AE101" s="46"/>
      <c r="AF101" s="46"/>
      <c r="AG101" s="46"/>
    </row>
    <row r="102" spans="1:33" ht="38.25" customHeight="1">
      <c r="A102" s="22" t="s">
        <v>136</v>
      </c>
      <c r="B102" s="23"/>
      <c r="C102" s="23"/>
      <c r="D102" s="23"/>
      <c r="E102" s="23"/>
      <c r="F102" s="23"/>
      <c r="G102" s="23"/>
      <c r="H102" s="23"/>
      <c r="I102" s="24"/>
    </row>
    <row r="103" spans="1:33" ht="36" customHeight="1">
      <c r="A103" s="22" t="s">
        <v>137</v>
      </c>
      <c r="B103" s="23"/>
      <c r="C103" s="23"/>
      <c r="D103" s="23"/>
      <c r="E103" s="23"/>
      <c r="F103" s="23"/>
      <c r="G103" s="23"/>
      <c r="H103" s="23"/>
      <c r="I103" s="20"/>
      <c r="AA103" s="6"/>
      <c r="AB103" s="6"/>
      <c r="AC103" s="6"/>
      <c r="AD103" s="6"/>
      <c r="AE103" s="6"/>
      <c r="AF103" s="6"/>
      <c r="AG103" s="6"/>
    </row>
  </sheetData>
  <mergeCells count="2">
    <mergeCell ref="A102:H102"/>
    <mergeCell ref="A103:H103"/>
  </mergeCells>
  <pageMargins left="0.7" right="0.7" top="0.75" bottom="0.75" header="0.3" footer="0.3"/>
  <pageSetup scale="58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14</vt:i4>
      </vt:variant>
    </vt:vector>
  </HeadingPairs>
  <TitlesOfParts>
    <vt:vector size="21" baseType="lpstr">
      <vt:lpstr>ip</vt:lpstr>
      <vt:lpstr>lt</vt:lpstr>
      <vt:lpstr>ot-servicing</vt:lpstr>
      <vt:lpstr>ot-billing</vt:lpstr>
      <vt:lpstr>rx-billing</vt:lpstr>
      <vt:lpstr>rx-prescribing</vt:lpstr>
      <vt:lpstr>all</vt:lpstr>
      <vt:lpstr>all!Print_Area</vt:lpstr>
      <vt:lpstr>ip!Print_Area</vt:lpstr>
      <vt:lpstr>lt!Print_Area</vt:lpstr>
      <vt:lpstr>'ot-billing'!Print_Area</vt:lpstr>
      <vt:lpstr>'ot-servicing'!Print_Area</vt:lpstr>
      <vt:lpstr>'rx-billing'!Print_Area</vt:lpstr>
      <vt:lpstr>'rx-prescribing'!Print_Area</vt:lpstr>
      <vt:lpstr>all!Print_Titles</vt:lpstr>
      <vt:lpstr>ip!Print_Titles</vt:lpstr>
      <vt:lpstr>lt!Print_Titles</vt:lpstr>
      <vt:lpstr>'ot-billing'!Print_Titles</vt:lpstr>
      <vt:lpstr>'ot-servicing'!Print_Titles</vt:lpstr>
      <vt:lpstr>'rx-billing'!Print_Titles</vt:lpstr>
      <vt:lpstr>'rx-prescribing'!Print_Titles</vt:lpstr>
    </vt:vector>
  </TitlesOfParts>
  <Company>Mathematica, Inc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mmason</dc:creator>
  <cp:lastModifiedBy>Deo Bencio</cp:lastModifiedBy>
  <cp:lastPrinted>2013-05-24T21:31:14Z</cp:lastPrinted>
  <dcterms:created xsi:type="dcterms:W3CDTF">2010-06-23T15:28:17Z</dcterms:created>
  <dcterms:modified xsi:type="dcterms:W3CDTF">2013-05-31T16:29:52Z</dcterms:modified>
</cp:coreProperties>
</file>