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" yWindow="30" windowWidth="15195" windowHeight="9030"/>
  </bookViews>
  <sheets>
    <sheet name="ip" sheetId="1" r:id="rId1"/>
    <sheet name="lt" sheetId="2" r:id="rId2"/>
    <sheet name="ot-servicing" sheetId="6" r:id="rId3"/>
    <sheet name="ot-billing" sheetId="8" r:id="rId4"/>
    <sheet name="rx-billing" sheetId="9" r:id="rId5"/>
    <sheet name="rx-prescribing" sheetId="7" r:id="rId6"/>
    <sheet name="all" sheetId="5" r:id="rId7"/>
  </sheets>
  <definedNames>
    <definedName name="_xlnm.Print_Area" localSheetId="6">all!$A$1:$I$103</definedName>
    <definedName name="_xlnm.Print_Area" localSheetId="0">ip!$A$1:$I$93</definedName>
    <definedName name="_xlnm.Print_Area" localSheetId="1">lt!$A$1:$I$93</definedName>
    <definedName name="_xlnm.Print_Area" localSheetId="3">'ot-billing'!$A$1:$I$94</definedName>
    <definedName name="_xlnm.Print_Area" localSheetId="2">'ot-servicing'!$A$1:$I$94</definedName>
    <definedName name="_xlnm.Print_Area" localSheetId="4">'rx-billing'!$A$1:$I$94</definedName>
    <definedName name="_xlnm.Print_Area" localSheetId="5">'rx-prescribing'!$A$1:$I$94</definedName>
    <definedName name="_xlnm.Print_Titles" localSheetId="6">all!$1:$5</definedName>
    <definedName name="_xlnm.Print_Titles" localSheetId="0">ip!$1:$5</definedName>
    <definedName name="_xlnm.Print_Titles" localSheetId="1">lt!$1:$5</definedName>
    <definedName name="_xlnm.Print_Titles" localSheetId="3">'ot-billing'!$1:$5</definedName>
    <definedName name="_xlnm.Print_Titles" localSheetId="2">'ot-servicing'!$1:$5</definedName>
    <definedName name="_xlnm.Print_Titles" localSheetId="4">'rx-billing'!$1:$5</definedName>
    <definedName name="_xlnm.Print_Titles" localSheetId="5">'rx-prescribing'!$1:$5</definedName>
  </definedNames>
  <calcPr calcId="125725"/>
</workbook>
</file>

<file path=xl/calcChain.xml><?xml version="1.0" encoding="utf-8"?>
<calcChain xmlns="http://schemas.openxmlformats.org/spreadsheetml/2006/main">
  <c r="F100" i="5"/>
  <c r="I100" s="1"/>
  <c r="F99"/>
  <c r="I99" s="1"/>
  <c r="F98"/>
  <c r="I98" s="1"/>
  <c r="F97"/>
  <c r="I97" s="1"/>
  <c r="F95"/>
  <c r="I95" s="1"/>
  <c r="F94"/>
  <c r="I94" s="1"/>
  <c r="F93"/>
  <c r="I93" s="1"/>
  <c r="F92"/>
  <c r="I92" s="1"/>
  <c r="F90"/>
  <c r="I90" s="1"/>
  <c r="F89"/>
  <c r="I89" s="1"/>
  <c r="F88"/>
  <c r="I88" s="1"/>
  <c r="F87"/>
  <c r="I87" s="1"/>
  <c r="F86"/>
  <c r="I86" s="1"/>
  <c r="F85"/>
  <c r="I85" s="1"/>
  <c r="F84"/>
  <c r="I84" s="1"/>
  <c r="F83"/>
  <c r="I83" s="1"/>
  <c r="F82"/>
  <c r="I82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6"/>
  <c r="I56" s="1"/>
  <c r="F54"/>
  <c r="I54" s="1"/>
  <c r="F53"/>
  <c r="I53" s="1"/>
  <c r="F52"/>
  <c r="I52" s="1"/>
  <c r="F51"/>
  <c r="I51" s="1"/>
  <c r="F50"/>
  <c r="I50" s="1"/>
  <c r="F49"/>
  <c r="I49" s="1"/>
  <c r="F48"/>
  <c r="I48" s="1"/>
  <c r="F47"/>
  <c r="I47" s="1"/>
  <c r="F46"/>
  <c r="I46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2"/>
  <c r="I32" s="1"/>
  <c r="F31"/>
  <c r="I31" s="1"/>
  <c r="F30"/>
  <c r="I30" s="1"/>
  <c r="F29"/>
  <c r="I29" s="1"/>
  <c r="F27"/>
  <c r="I27" s="1"/>
  <c r="F26"/>
  <c r="I26" s="1"/>
  <c r="F25"/>
  <c r="I25" s="1"/>
  <c r="F24"/>
  <c r="I24" s="1"/>
  <c r="F23"/>
  <c r="I23" s="1"/>
  <c r="F22"/>
  <c r="I22" s="1"/>
  <c r="F21"/>
  <c r="I21" s="1"/>
  <c r="F20"/>
  <c r="I20" s="1"/>
  <c r="F19"/>
  <c r="I19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9"/>
  <c r="I91" s="1"/>
  <c r="F90"/>
  <c r="I90" s="1"/>
  <c r="F89"/>
  <c r="I89" s="1"/>
  <c r="F88"/>
  <c r="I88" s="1"/>
  <c r="F91" i="7"/>
  <c r="I91" s="1"/>
  <c r="F90"/>
  <c r="I90" s="1"/>
  <c r="F89"/>
  <c r="I89" s="1"/>
  <c r="F88"/>
  <c r="I88" s="1"/>
  <c r="F86" i="9"/>
  <c r="I86" s="1"/>
  <c r="F85"/>
  <c r="I85" s="1"/>
  <c r="F84"/>
  <c r="I84" s="1"/>
  <c r="F83"/>
  <c r="I83" s="1"/>
  <c r="F86" i="7"/>
  <c r="I86" s="1"/>
  <c r="F85"/>
  <c r="I85" s="1"/>
  <c r="F84"/>
  <c r="I84" s="1"/>
  <c r="F83"/>
  <c r="I83" s="1"/>
  <c r="F81" i="9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81" i="7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 i="9"/>
  <c r="I47" s="1"/>
  <c r="F47" i="7"/>
  <c r="I47" s="1"/>
  <c r="F45" i="9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45" i="7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 i="9"/>
  <c r="I23" s="1"/>
  <c r="F22"/>
  <c r="I22" s="1"/>
  <c r="F21"/>
  <c r="I21" s="1"/>
  <c r="F20"/>
  <c r="I20" s="1"/>
  <c r="F23" i="7"/>
  <c r="I23" s="1"/>
  <c r="F22"/>
  <c r="I22" s="1"/>
  <c r="F21"/>
  <c r="I21" s="1"/>
  <c r="F20"/>
  <c r="I20" s="1"/>
  <c r="F18" i="9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18" i="7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8"/>
  <c r="I91" s="1"/>
  <c r="F90"/>
  <c r="I90" s="1"/>
  <c r="F89"/>
  <c r="I89" s="1"/>
  <c r="F88"/>
  <c r="I88" s="1"/>
  <c r="F86"/>
  <c r="I86" s="1"/>
  <c r="F85"/>
  <c r="I85" s="1"/>
  <c r="F84"/>
  <c r="I84" s="1"/>
  <c r="F83"/>
  <c r="I83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/>
  <c r="I47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/>
  <c r="I23" s="1"/>
  <c r="F22"/>
  <c r="I22" s="1"/>
  <c r="F21"/>
  <c r="I21" s="1"/>
  <c r="F20"/>
  <c r="I20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1" i="6"/>
  <c r="I91" s="1"/>
  <c r="F90"/>
  <c r="I90" s="1"/>
  <c r="F89"/>
  <c r="I89" s="1"/>
  <c r="F88"/>
  <c r="I88" s="1"/>
  <c r="F86"/>
  <c r="I86" s="1"/>
  <c r="F85"/>
  <c r="I85" s="1"/>
  <c r="F84"/>
  <c r="I84" s="1"/>
  <c r="F83"/>
  <c r="I83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7"/>
  <c r="I47" s="1"/>
  <c r="F45"/>
  <c r="I45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3"/>
  <c r="I23" s="1"/>
  <c r="F22"/>
  <c r="I22" s="1"/>
  <c r="F21"/>
  <c r="I21" s="1"/>
  <c r="F20"/>
  <c r="I20" s="1"/>
  <c r="F18"/>
  <c r="I18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0" i="2"/>
  <c r="I90" s="1"/>
  <c r="F89"/>
  <c r="I89" s="1"/>
  <c r="F88"/>
  <c r="I88" s="1"/>
  <c r="F87"/>
  <c r="I87" s="1"/>
  <c r="F85"/>
  <c r="I85" s="1"/>
  <c r="F84"/>
  <c r="I84" s="1"/>
  <c r="F83"/>
  <c r="I83" s="1"/>
  <c r="F82"/>
  <c r="I82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8"/>
  <c r="I48" s="1"/>
  <c r="F46"/>
  <c r="I46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4"/>
  <c r="I24" s="1"/>
  <c r="F22"/>
  <c r="I22" s="1"/>
  <c r="F21"/>
  <c r="I21" s="1"/>
  <c r="F20"/>
  <c r="I20" s="1"/>
  <c r="F19"/>
  <c r="I19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F90" i="1"/>
  <c r="I90" s="1"/>
  <c r="F89"/>
  <c r="I89" s="1"/>
  <c r="F88"/>
  <c r="I88" s="1"/>
  <c r="F87"/>
  <c r="I87" s="1"/>
  <c r="F85"/>
  <c r="I85" s="1"/>
  <c r="F84"/>
  <c r="I84" s="1"/>
  <c r="F83"/>
  <c r="I83" s="1"/>
  <c r="F82"/>
  <c r="I82" s="1"/>
  <c r="F80"/>
  <c r="I80" s="1"/>
  <c r="F79"/>
  <c r="I79" s="1"/>
  <c r="F78"/>
  <c r="I78" s="1"/>
  <c r="F77"/>
  <c r="I77" s="1"/>
  <c r="F76"/>
  <c r="I76" s="1"/>
  <c r="F75"/>
  <c r="I75" s="1"/>
  <c r="F74"/>
  <c r="I74" s="1"/>
  <c r="F73"/>
  <c r="I73" s="1"/>
  <c r="F72"/>
  <c r="I72" s="1"/>
  <c r="F71"/>
  <c r="I71" s="1"/>
  <c r="F70"/>
  <c r="I70" s="1"/>
  <c r="F69"/>
  <c r="I69" s="1"/>
  <c r="F68"/>
  <c r="I68" s="1"/>
  <c r="F67"/>
  <c r="I67" s="1"/>
  <c r="F66"/>
  <c r="I66" s="1"/>
  <c r="F65"/>
  <c r="I65" s="1"/>
  <c r="F64"/>
  <c r="I64" s="1"/>
  <c r="F63"/>
  <c r="I63" s="1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F50"/>
  <c r="I50" s="1"/>
  <c r="F49"/>
  <c r="I49" s="1"/>
  <c r="F48"/>
  <c r="I48" s="1"/>
  <c r="F46"/>
  <c r="I46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4"/>
  <c r="I24" s="1"/>
  <c r="F22"/>
  <c r="I22" s="1"/>
  <c r="F21"/>
  <c r="I21" s="1"/>
  <c r="F20"/>
  <c r="I20" s="1"/>
  <c r="F19"/>
  <c r="I19" s="1"/>
  <c r="F17"/>
  <c r="I17" s="1"/>
  <c r="F16"/>
  <c r="I16" s="1"/>
  <c r="F15"/>
  <c r="I15" s="1"/>
  <c r="F14"/>
  <c r="I14" s="1"/>
  <c r="F13"/>
  <c r="I13" s="1"/>
  <c r="F12"/>
  <c r="I12" s="1"/>
  <c r="F11"/>
  <c r="I11" s="1"/>
  <c r="F10"/>
  <c r="I10" s="1"/>
  <c r="F9"/>
  <c r="I9" s="1"/>
  <c r="F8"/>
  <c r="I8" s="1"/>
  <c r="F7"/>
  <c r="I7" s="1"/>
  <c r="E91" i="7" l="1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9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8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1" i="6"/>
  <c r="H91" s="1"/>
  <c r="E90"/>
  <c r="H90" s="1"/>
  <c r="E89"/>
  <c r="H89" s="1"/>
  <c r="E88"/>
  <c r="H88" s="1"/>
  <c r="E86"/>
  <c r="H86" s="1"/>
  <c r="E85"/>
  <c r="H85" s="1"/>
  <c r="E84"/>
  <c r="H84" s="1"/>
  <c r="E83"/>
  <c r="H83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7"/>
  <c r="H47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100" i="5"/>
  <c r="H100" s="1"/>
  <c r="E99"/>
  <c r="H99" s="1"/>
  <c r="E98"/>
  <c r="H98" s="1"/>
  <c r="E97"/>
  <c r="H97" s="1"/>
  <c r="E95"/>
  <c r="H95" s="1"/>
  <c r="E94"/>
  <c r="H94" s="1"/>
  <c r="E93"/>
  <c r="H93" s="1"/>
  <c r="E92"/>
  <c r="H92" s="1"/>
  <c r="E90"/>
  <c r="H90" s="1"/>
  <c r="E89"/>
  <c r="H89" s="1"/>
  <c r="E88"/>
  <c r="H88" s="1"/>
  <c r="E87"/>
  <c r="H87" s="1"/>
  <c r="E86"/>
  <c r="H86" s="1"/>
  <c r="E85"/>
  <c r="H85" s="1"/>
  <c r="E84"/>
  <c r="H84" s="1"/>
  <c r="E83"/>
  <c r="H83" s="1"/>
  <c r="E82"/>
  <c r="H82" s="1"/>
  <c r="E81"/>
  <c r="H81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6"/>
  <c r="H56" s="1"/>
  <c r="E54"/>
  <c r="H54" s="1"/>
  <c r="E53"/>
  <c r="H53" s="1"/>
  <c r="E52"/>
  <c r="H52" s="1"/>
  <c r="E51"/>
  <c r="H51" s="1"/>
  <c r="E50"/>
  <c r="H50" s="1"/>
  <c r="E49"/>
  <c r="H49" s="1"/>
  <c r="E48"/>
  <c r="H48" s="1"/>
  <c r="E47"/>
  <c r="H47" s="1"/>
  <c r="E46"/>
  <c r="H46" s="1"/>
  <c r="E45"/>
  <c r="H45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2"/>
  <c r="H32" s="1"/>
  <c r="E31"/>
  <c r="H31" s="1"/>
  <c r="E30"/>
  <c r="H30" s="1"/>
  <c r="E29"/>
  <c r="H29" s="1"/>
  <c r="E27"/>
  <c r="H27" s="1"/>
  <c r="E26"/>
  <c r="H26" s="1"/>
  <c r="E25"/>
  <c r="H25" s="1"/>
  <c r="E24"/>
  <c r="H24" s="1"/>
  <c r="E23"/>
  <c r="H23" s="1"/>
  <c r="E22"/>
  <c r="H22" s="1"/>
  <c r="E21"/>
  <c r="H21" s="1"/>
  <c r="E20"/>
  <c r="H20" s="1"/>
  <c r="E19"/>
  <c r="H19" s="1"/>
  <c r="E18"/>
  <c r="H18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0" i="2"/>
  <c r="H90" s="1"/>
  <c r="E89"/>
  <c r="H89" s="1"/>
  <c r="E88"/>
  <c r="H88" s="1"/>
  <c r="E87"/>
  <c r="H87" s="1"/>
  <c r="E85"/>
  <c r="H85" s="1"/>
  <c r="E84"/>
  <c r="H84" s="1"/>
  <c r="E83"/>
  <c r="H83" s="1"/>
  <c r="E82"/>
  <c r="H82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8"/>
  <c r="H48" s="1"/>
  <c r="E46"/>
  <c r="H46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4"/>
  <c r="H24" s="1"/>
  <c r="E22"/>
  <c r="H22" s="1"/>
  <c r="E21"/>
  <c r="H21" s="1"/>
  <c r="E20"/>
  <c r="H20" s="1"/>
  <c r="E19"/>
  <c r="H19" s="1"/>
  <c r="E17"/>
  <c r="H17" s="1"/>
  <c r="E16"/>
  <c r="H16" s="1"/>
  <c r="E15"/>
  <c r="H15" s="1"/>
  <c r="E14"/>
  <c r="H14" s="1"/>
  <c r="E13"/>
  <c r="H13" s="1"/>
  <c r="E12"/>
  <c r="H12" s="1"/>
  <c r="E11"/>
  <c r="H11" s="1"/>
  <c r="E10"/>
  <c r="H10" s="1"/>
  <c r="E9"/>
  <c r="H9" s="1"/>
  <c r="E8"/>
  <c r="H8" s="1"/>
  <c r="E7"/>
  <c r="H7" s="1"/>
  <c r="E90" i="1"/>
  <c r="H90" s="1"/>
  <c r="E89"/>
  <c r="H89" s="1"/>
  <c r="E88"/>
  <c r="H88" s="1"/>
  <c r="E87"/>
  <c r="H87" s="1"/>
  <c r="E85"/>
  <c r="H85" s="1"/>
  <c r="E84"/>
  <c r="H84" s="1"/>
  <c r="E83"/>
  <c r="H83" s="1"/>
  <c r="E82"/>
  <c r="H82" s="1"/>
  <c r="E80"/>
  <c r="H80" s="1"/>
  <c r="E79"/>
  <c r="H79" s="1"/>
  <c r="E78"/>
  <c r="H78" s="1"/>
  <c r="E77"/>
  <c r="H77" s="1"/>
  <c r="E76"/>
  <c r="H76" s="1"/>
  <c r="E75"/>
  <c r="H75" s="1"/>
  <c r="E74"/>
  <c r="H74" s="1"/>
  <c r="E73"/>
  <c r="H73" s="1"/>
  <c r="E72"/>
  <c r="H72" s="1"/>
  <c r="E71"/>
  <c r="H71" s="1"/>
  <c r="E70"/>
  <c r="H70" s="1"/>
  <c r="E69"/>
  <c r="H69" s="1"/>
  <c r="E68"/>
  <c r="H68" s="1"/>
  <c r="E67"/>
  <c r="H67" s="1"/>
  <c r="E66"/>
  <c r="H66" s="1"/>
  <c r="E65"/>
  <c r="H65" s="1"/>
  <c r="E64"/>
  <c r="H64" s="1"/>
  <c r="E63"/>
  <c r="H63" s="1"/>
  <c r="E62"/>
  <c r="H62" s="1"/>
  <c r="E61"/>
  <c r="H61" s="1"/>
  <c r="E60"/>
  <c r="H60" s="1"/>
  <c r="E59"/>
  <c r="H59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9"/>
  <c r="H49" s="1"/>
  <c r="E48"/>
  <c r="H48" s="1"/>
  <c r="E46"/>
  <c r="H46" s="1"/>
  <c r="E44"/>
  <c r="H44" s="1"/>
  <c r="E43"/>
  <c r="H43" s="1"/>
  <c r="E42"/>
  <c r="H42" s="1"/>
  <c r="E41"/>
  <c r="H41" s="1"/>
  <c r="E40"/>
  <c r="H40" s="1"/>
  <c r="E39"/>
  <c r="H39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4"/>
  <c r="H24" s="1"/>
  <c r="E22"/>
  <c r="H22" s="1"/>
  <c r="E21"/>
  <c r="H21" s="1"/>
  <c r="E20"/>
  <c r="H20" s="1"/>
  <c r="E19"/>
  <c r="H19" s="1"/>
  <c r="E8"/>
  <c r="H8" s="1"/>
  <c r="E9"/>
  <c r="H9" s="1"/>
  <c r="E10"/>
  <c r="H10" s="1"/>
  <c r="E11"/>
  <c r="H11" s="1"/>
  <c r="E12"/>
  <c r="H12" s="1"/>
  <c r="E13"/>
  <c r="H13" s="1"/>
  <c r="E14"/>
  <c r="H14" s="1"/>
  <c r="E15"/>
  <c r="H15" s="1"/>
  <c r="E16"/>
  <c r="H16" s="1"/>
  <c r="E17"/>
  <c r="H17" s="1"/>
  <c r="E7"/>
  <c r="H7" s="1"/>
</calcChain>
</file>

<file path=xl/sharedStrings.xml><?xml version="1.0" encoding="utf-8"?>
<sst xmlns="http://schemas.openxmlformats.org/spreadsheetml/2006/main" count="1361" uniqueCount="140">
  <si>
    <t xml:space="preserve">IP Providers </t>
  </si>
  <si>
    <t xml:space="preserve">Number of provider IDs </t>
  </si>
  <si>
    <t xml:space="preserve">% billing provider on IP claim </t>
  </si>
  <si>
    <t xml:space="preserve">% NPI billing provider on IP claim </t>
  </si>
  <si>
    <t xml:space="preserve">% also a provider on LT claim </t>
  </si>
  <si>
    <t xml:space="preserve">% also a provider on OT claim </t>
  </si>
  <si>
    <t xml:space="preserve">% also a provider on RX claim </t>
  </si>
  <si>
    <t xml:space="preserve">% provider IDs with NPI </t>
  </si>
  <si>
    <t xml:space="preserve">% provider IDs linked to NPPES </t>
  </si>
  <si>
    <t xml:space="preserve">Provider IDs with NPI </t>
  </si>
  <si>
    <t xml:space="preserve">Number of provider IDs with NPI </t>
  </si>
  <si>
    <t xml:space="preserve">% NPI source = MSIS </t>
  </si>
  <si>
    <t xml:space="preserve">% NPI source = NPPES </t>
  </si>
  <si>
    <t xml:space="preserve">% NPI source = state cross-reference file </t>
  </si>
  <si>
    <t xml:space="preserve">Provider IDs Linked to NPPES </t>
  </si>
  <si>
    <t xml:space="preserve">Number of provider IDs linked to NPPES </t>
  </si>
  <si>
    <t xml:space="preserve">% linked via NPI </t>
  </si>
  <si>
    <t xml:space="preserve">% linked via Medicaid legacy provider ID </t>
  </si>
  <si>
    <t xml:space="preserve">% linked via Medicare UPIN </t>
  </si>
  <si>
    <t xml:space="preserve">% with name prefix </t>
  </si>
  <si>
    <t xml:space="preserve">% with first name </t>
  </si>
  <si>
    <t xml:space="preserve">% with middle name </t>
  </si>
  <si>
    <t xml:space="preserve">% with last name </t>
  </si>
  <si>
    <t xml:space="preserve">% with name suffix </t>
  </si>
  <si>
    <t xml:space="preserve">% male </t>
  </si>
  <si>
    <t xml:space="preserve">% female </t>
  </si>
  <si>
    <t xml:space="preserve">% with credential </t>
  </si>
  <si>
    <t xml:space="preserve">% with business name </t>
  </si>
  <si>
    <t xml:space="preserve">% with address line 1 </t>
  </si>
  <si>
    <t xml:space="preserve">% with city </t>
  </si>
  <si>
    <t xml:space="preserve">% with state </t>
  </si>
  <si>
    <t xml:space="preserve">% state = OT state code </t>
  </si>
  <si>
    <t xml:space="preserve">% with zip code </t>
  </si>
  <si>
    <t xml:space="preserve">% with primary taxonomy </t>
  </si>
  <si>
    <t xml:space="preserve">% with provider entity type = individual </t>
  </si>
  <si>
    <t xml:space="preserve">% with provider entity type = organization </t>
  </si>
  <si>
    <t xml:space="preserve">% individual or group of individuals </t>
  </si>
  <si>
    <t xml:space="preserve">% allopathic and osteopathic physicians </t>
  </si>
  <si>
    <t xml:space="preserve">% chiropractic providers </t>
  </si>
  <si>
    <t xml:space="preserve">% dental providers </t>
  </si>
  <si>
    <t xml:space="preserve">% dietary and nutritional service providers </t>
  </si>
  <si>
    <t xml:space="preserve">% emergency medical service providers </t>
  </si>
  <si>
    <t xml:space="preserve">% eye and vision service providers </t>
  </si>
  <si>
    <t xml:space="preserve">% nursing service providers </t>
  </si>
  <si>
    <t xml:space="preserve">% nursing service-related providers </t>
  </si>
  <si>
    <t xml:space="preserve">% other service providers </t>
  </si>
  <si>
    <t xml:space="preserve">% pharmacy service providers </t>
  </si>
  <si>
    <t xml:space="preserve">% student health care </t>
  </si>
  <si>
    <t xml:space="preserve">% nonindividuals </t>
  </si>
  <si>
    <t xml:space="preserve">% agencies </t>
  </si>
  <si>
    <t xml:space="preserve">% ambulatory health care facilities </t>
  </si>
  <si>
    <t xml:space="preserve">% hospital units </t>
  </si>
  <si>
    <t xml:space="preserve">% hospitals </t>
  </si>
  <si>
    <t xml:space="preserve">% laboratories </t>
  </si>
  <si>
    <t xml:space="preserve">% managed care organizations </t>
  </si>
  <si>
    <t xml:space="preserve">% nursing and custodial care facilities </t>
  </si>
  <si>
    <t xml:space="preserve">% residential treatment facilities </t>
  </si>
  <si>
    <t xml:space="preserve">% respite care facility </t>
  </si>
  <si>
    <t xml:space="preserve">% suppliers </t>
  </si>
  <si>
    <t xml:space="preserve">% transportation services </t>
  </si>
  <si>
    <t xml:space="preserve">% nonmedical </t>
  </si>
  <si>
    <t xml:space="preserve">Provider IDs with Entity Type = Individual </t>
  </si>
  <si>
    <t xml:space="preserve">% a sole proprietorship </t>
  </si>
  <si>
    <t xml:space="preserve">% not a sole proprietorship </t>
  </si>
  <si>
    <t xml:space="preserve">% not answered </t>
  </si>
  <si>
    <t xml:space="preserve">% organization is a subpart </t>
  </si>
  <si>
    <t xml:space="preserve">% organization is not a subpart </t>
  </si>
  <si>
    <t xml:space="preserve">LT Providers </t>
  </si>
  <si>
    <t xml:space="preserve">% billing provider on LT claim </t>
  </si>
  <si>
    <t xml:space="preserve">% NPI billing provider on LT claim </t>
  </si>
  <si>
    <t xml:space="preserve">% also a provider on IP claim </t>
  </si>
  <si>
    <t xml:space="preserve">OT Providers </t>
  </si>
  <si>
    <t xml:space="preserve">% billing provider on OT claim </t>
  </si>
  <si>
    <t xml:space="preserve">% servicing provider on OT claim </t>
  </si>
  <si>
    <t xml:space="preserve">% NPI servicing provider on OT claim </t>
  </si>
  <si>
    <t xml:space="preserve">RX Providers </t>
  </si>
  <si>
    <t xml:space="preserve">% billing provider on RX claim </t>
  </si>
  <si>
    <t xml:space="preserve">% prescribing provider on RX claim </t>
  </si>
  <si>
    <t xml:space="preserve">% NPI billing provider on RX claim </t>
  </si>
  <si>
    <t xml:space="preserve">All Providers </t>
  </si>
  <si>
    <t xml:space="preserve">% billing provider </t>
  </si>
  <si>
    <t xml:space="preserve">% NPI billing provider </t>
  </si>
  <si>
    <t xml:space="preserve">% servicing provider </t>
  </si>
  <si>
    <t xml:space="preserve">% NPI servicing provider </t>
  </si>
  <si>
    <t xml:space="preserve">Provider IDs with NPPES Primary Taxonomy </t>
  </si>
  <si>
    <t xml:space="preserve">Number of provider IDs with NPPES primary taxonomy </t>
  </si>
  <si>
    <t xml:space="preserve">% behavioral health and social service providers </t>
  </si>
  <si>
    <t xml:space="preserve">% physician assistants and advanced practice nursing providers </t>
  </si>
  <si>
    <t xml:space="preserve">% podiatric medicine and surgery service providers </t>
  </si>
  <si>
    <t xml:space="preserve">% respiratory, developmental, rehabilitative, and restorative service providers </t>
  </si>
  <si>
    <t xml:space="preserve">% speech, language, and hearing service providers </t>
  </si>
  <si>
    <t xml:space="preserve">% technologists, technicians, and other technical service providers </t>
  </si>
  <si>
    <t xml:space="preserve">Number of provider IDs with entity type = individual </t>
  </si>
  <si>
    <t xml:space="preserve">Provider IDs with Entity Type = Organization </t>
  </si>
  <si>
    <t xml:space="preserve">Number of provider IDs with entity type = organization </t>
  </si>
  <si>
    <t xml:space="preserve"> </t>
  </si>
  <si>
    <t>% prescribing provider</t>
  </si>
  <si>
    <t>average number of IP claims</t>
  </si>
  <si>
    <t>average number of beneficiaries with IP claims</t>
  </si>
  <si>
    <t>average number of LT claims</t>
  </si>
  <si>
    <t>average number of beneficiaries with LT claims</t>
  </si>
  <si>
    <t>average number of OT claims</t>
  </si>
  <si>
    <t>average number of beneficiaries with OT claims</t>
  </si>
  <si>
    <t>average number of RX claims</t>
  </si>
  <si>
    <t>average number of beneficiaries with RX claims</t>
  </si>
  <si>
    <t>average number of claims</t>
  </si>
  <si>
    <t>Measure</t>
  </si>
  <si>
    <t>% provider IDs with or without NPI but linked to state provider file</t>
  </si>
  <si>
    <t>Number of provider IDs with or without NPI  linked to state provider file</t>
  </si>
  <si>
    <t>Provider IDs with or without NPI but linked to state provider file</t>
  </si>
  <si>
    <t>average number of beneficiaries with claims</t>
  </si>
  <si>
    <t xml:space="preserve">% state = IP state code </t>
  </si>
  <si>
    <t xml:space="preserve">% state = LT state code </t>
  </si>
  <si>
    <t xml:space="preserve">% state = RX state code </t>
  </si>
  <si>
    <t xml:space="preserve">% state = claim file state code </t>
  </si>
  <si>
    <t>% Change 2009-2010</t>
  </si>
  <si>
    <t>% group of individuals with multi- or single specialty</t>
  </si>
  <si>
    <t>Cross Year Expected Range</t>
  </si>
  <si>
    <t>30%(+/-)</t>
  </si>
  <si>
    <t>30% (+/-)</t>
  </si>
  <si>
    <t>N/A</t>
  </si>
  <si>
    <t>2009-2011 MAX IP Billing Provider Characteristics Validation Table</t>
  </si>
  <si>
    <t>% Change 2010-2011</t>
  </si>
  <si>
    <t>2009-2011 MAX All Provider Characteristics Validation Table</t>
  </si>
  <si>
    <t>2009-2011 MAX RX Prescribing Provider Characteristics Validation Table</t>
  </si>
  <si>
    <t>2009-2011 MAX RX Billing Provider Characteristics Validation Table</t>
  </si>
  <si>
    <t>2009-2011 MAX OT Billing Provider Characteristics Validation Table</t>
  </si>
  <si>
    <t>2009-2011 MAX OT Servicing Provider Characteristics Validation Table</t>
  </si>
  <si>
    <t>2009-2011 MAX LT Billing Provider Characteristics Validation Table</t>
  </si>
  <si>
    <t>Source: Medicaid Analytic eXtract (MAX) Provider Characteristics Files, 2009-2011.</t>
  </si>
  <si>
    <t>Produced: 04/03/2013</t>
  </si>
  <si>
    <t>2009 Value</t>
  </si>
  <si>
    <t>2010 Value</t>
  </si>
  <si>
    <t>2011 Value</t>
  </si>
  <si>
    <r>
      <t xml:space="preserve">a </t>
    </r>
    <r>
      <rPr>
        <sz val="13"/>
        <rFont val="Arial Narrow"/>
        <family val="2"/>
      </rPr>
      <t xml:space="preserve">"Yes" signifies that either (1) the percent change between 2009 and 2010 is within the cross-year expected range </t>
    </r>
    <r>
      <rPr>
        <i/>
        <sz val="13"/>
        <rFont val="Arial Narrow"/>
        <family val="2"/>
      </rPr>
      <t>or</t>
    </r>
    <r>
      <rPr>
        <sz val="13"/>
        <rFont val="Arial Narrow"/>
        <family val="2"/>
      </rPr>
      <t xml:space="preserve"> (2) both the 2009 and the 2010 values are less than 10. "No" signifies that both (1) the percent change between 2009 and 2010 is over or under the cross-year expected range </t>
    </r>
    <r>
      <rPr>
        <i/>
        <sz val="13"/>
        <rFont val="Arial Narrow"/>
        <family val="2"/>
      </rPr>
      <t>and</t>
    </r>
    <r>
      <rPr>
        <sz val="13"/>
        <rFont val="Arial Narrow"/>
        <family val="2"/>
      </rPr>
      <t xml:space="preserve"> (2) either the 2009 or the 2010 value is greater than 10.</t>
    </r>
  </si>
  <si>
    <r>
      <t xml:space="preserve">b </t>
    </r>
    <r>
      <rPr>
        <sz val="13"/>
        <rFont val="Arial Narrow"/>
        <family val="2"/>
      </rPr>
      <t xml:space="preserve">"Yes" signifies that either (1) the percent change between 2010 and 2011 is within the cross-year expected range </t>
    </r>
    <r>
      <rPr>
        <i/>
        <sz val="13"/>
        <rFont val="Arial Narrow"/>
        <family val="2"/>
      </rPr>
      <t>or</t>
    </r>
    <r>
      <rPr>
        <sz val="13"/>
        <rFont val="Arial Narrow"/>
        <family val="2"/>
      </rPr>
      <t xml:space="preserve"> (2) both the 2010 and the 2011 values are less than 10. "No" signifies that both (1) the percent change between 2010 and 2011 is over or under the cross-year expected range </t>
    </r>
    <r>
      <rPr>
        <i/>
        <sz val="13"/>
        <rFont val="Arial Narrow"/>
        <family val="2"/>
      </rPr>
      <t>and</t>
    </r>
    <r>
      <rPr>
        <sz val="13"/>
        <rFont val="Arial Narrow"/>
        <family val="2"/>
      </rPr>
      <t xml:space="preserve"> (2) either the 2010 or the 2011 value is greater than 10.</t>
    </r>
  </si>
  <si>
    <r>
      <t>Cross Year 2009-2010 Within Range</t>
    </r>
    <r>
      <rPr>
        <b/>
        <vertAlign val="superscript"/>
        <sz val="12"/>
        <rFont val="Arial Narrow"/>
        <family val="2"/>
      </rPr>
      <t>a</t>
    </r>
  </si>
  <si>
    <r>
      <t>Cross Year 2010-2011 Within Range</t>
    </r>
    <r>
      <rPr>
        <b/>
        <vertAlign val="superscript"/>
        <sz val="12"/>
        <rFont val="Arial Narrow"/>
        <family val="2"/>
      </rPr>
      <t>b</t>
    </r>
  </si>
  <si>
    <t xml:space="preserve">  </t>
  </si>
  <si>
    <t>State: AK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</si>
</sst>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1"/>
      <color theme="1"/>
      <name val="Calibri"/>
      <family val="2"/>
      <scheme val="minor"/>
    </font>
    <font>
      <b/>
      <sz val="13"/>
      <name val="Arial Narrow"/>
      <family val="2"/>
    </font>
    <font>
      <sz val="13"/>
      <color theme="1"/>
      <name val="Arial Narrow"/>
      <family val="2"/>
    </font>
    <font>
      <sz val="13"/>
      <name val="Arial Narrow"/>
      <family val="2"/>
    </font>
    <font>
      <sz val="13"/>
      <color rgb="FFFF0000"/>
      <name val="Arial Narrow"/>
      <family val="2"/>
    </font>
    <font>
      <b/>
      <sz val="13"/>
      <color indexed="8"/>
      <name val="Arial Narrow"/>
      <family val="2"/>
    </font>
    <font>
      <b/>
      <sz val="13"/>
      <color theme="0"/>
      <name val="Arial Narrow"/>
      <family val="2"/>
    </font>
    <font>
      <b/>
      <sz val="13"/>
      <color rgb="FFFF0000"/>
      <name val="Arial Narrow"/>
      <family val="2"/>
    </font>
    <font>
      <vertAlign val="superscript"/>
      <sz val="13"/>
      <name val="Arial Narrow"/>
      <family val="2"/>
    </font>
    <font>
      <i/>
      <sz val="13"/>
      <name val="Arial Narrow"/>
      <family val="2"/>
    </font>
    <font>
      <b/>
      <sz val="12"/>
      <name val="Arial Narrow"/>
      <family val="2"/>
    </font>
    <font>
      <b/>
      <sz val="12"/>
      <color theme="1"/>
      <name val="Arial Narrow"/>
      <family val="2"/>
    </font>
    <font>
      <b/>
      <vertAlign val="superscript"/>
      <sz val="12"/>
      <name val="Arial Narrow"/>
      <family val="2"/>
    </font>
    <font>
      <sz val="12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2" borderId="0" xfId="0" applyFont="1" applyFill="1" applyBorder="1" applyAlignment="1">
      <alignment horizontal="centerContinuous" wrapText="1"/>
    </xf>
    <xf numFmtId="164" fontId="2" fillId="2" borderId="0" xfId="0" applyNumberFormat="1" applyFont="1" applyFill="1" applyBorder="1" applyAlignment="1">
      <alignment horizontal="centerContinuous"/>
    </xf>
    <xf numFmtId="165" fontId="2" fillId="2" borderId="0" xfId="0" applyNumberFormat="1" applyFont="1" applyFill="1" applyBorder="1" applyAlignment="1">
      <alignment horizontal="centerContinuous"/>
    </xf>
    <xf numFmtId="164" fontId="3" fillId="2" borderId="0" xfId="0" applyNumberFormat="1" applyFont="1" applyFill="1" applyBorder="1" applyAlignment="1">
      <alignment horizontal="centerContinuous"/>
    </xf>
    <xf numFmtId="0" fontId="2" fillId="0" borderId="0" xfId="0" applyFont="1" applyFill="1" applyAlignment="1"/>
    <xf numFmtId="0" fontId="2" fillId="0" borderId="0" xfId="0" applyFont="1" applyAlignment="1"/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/>
    <xf numFmtId="164" fontId="1" fillId="2" borderId="6" xfId="0" applyNumberFormat="1" applyFont="1" applyFill="1" applyBorder="1" applyAlignment="1">
      <alignment horizontal="centerContinuous"/>
    </xf>
    <xf numFmtId="165" fontId="1" fillId="2" borderId="6" xfId="0" applyNumberFormat="1" applyFont="1" applyFill="1" applyBorder="1" applyAlignment="1">
      <alignment horizontal="centerContinuous"/>
    </xf>
    <xf numFmtId="0" fontId="1" fillId="2" borderId="3" xfId="0" applyFont="1" applyFill="1" applyBorder="1" applyAlignment="1">
      <alignment wrapText="1"/>
    </xf>
    <xf numFmtId="0" fontId="5" fillId="0" borderId="1" xfId="0" applyFont="1" applyBorder="1" applyAlignment="1">
      <alignment horizontal="center"/>
    </xf>
    <xf numFmtId="49" fontId="1" fillId="2" borderId="9" xfId="0" applyNumberFormat="1" applyFont="1" applyFill="1" applyBorder="1" applyAlignment="1"/>
    <xf numFmtId="0" fontId="6" fillId="0" borderId="3" xfId="0" applyFont="1" applyFill="1" applyBorder="1" applyAlignment="1">
      <alignment horizontal="center" wrapText="1"/>
    </xf>
    <xf numFmtId="2" fontId="1" fillId="0" borderId="3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164" fontId="2" fillId="0" borderId="0" xfId="0" applyNumberFormat="1" applyFont="1" applyAlignment="1"/>
    <xf numFmtId="165" fontId="2" fillId="0" borderId="0" xfId="0" applyNumberFormat="1" applyFont="1" applyAlignment="1">
      <alignment horizontal="right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2" fillId="0" borderId="0" xfId="0" applyFont="1" applyAlignment="1">
      <alignment wrapText="1"/>
    </xf>
    <xf numFmtId="0" fontId="10" fillId="2" borderId="1" xfId="0" applyFont="1" applyFill="1" applyBorder="1" applyAlignment="1">
      <alignment horizontal="left" wrapText="1"/>
    </xf>
    <xf numFmtId="164" fontId="10" fillId="0" borderId="1" xfId="0" applyNumberFormat="1" applyFont="1" applyFill="1" applyBorder="1" applyAlignment="1">
      <alignment horizontal="center"/>
    </xf>
    <xf numFmtId="164" fontId="10" fillId="0" borderId="7" xfId="0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2" fontId="10" fillId="0" borderId="1" xfId="0" applyNumberFormat="1" applyFont="1" applyFill="1" applyBorder="1" applyAlignment="1">
      <alignment horizontal="center" wrapText="1"/>
    </xf>
    <xf numFmtId="0" fontId="13" fillId="0" borderId="0" xfId="0" applyFont="1" applyFill="1" applyAlignment="1"/>
    <xf numFmtId="0" fontId="13" fillId="0" borderId="0" xfId="0" applyFont="1" applyAlignment="1"/>
    <xf numFmtId="0" fontId="1" fillId="4" borderId="8" xfId="0" applyFont="1" applyFill="1" applyBorder="1" applyAlignment="1">
      <alignment vertical="center" wrapText="1"/>
    </xf>
    <xf numFmtId="164" fontId="1" fillId="4" borderId="5" xfId="0" applyNumberFormat="1" applyFont="1" applyFill="1" applyBorder="1" applyAlignment="1">
      <alignment vertical="center"/>
    </xf>
    <xf numFmtId="165" fontId="3" fillId="4" borderId="5" xfId="0" applyNumberFormat="1" applyFont="1" applyFill="1" applyBorder="1" applyAlignment="1">
      <alignment horizontal="right" vertical="center"/>
    </xf>
    <xf numFmtId="164" fontId="3" fillId="4" borderId="5" xfId="0" applyNumberFormat="1" applyFont="1" applyFill="1" applyBorder="1" applyAlignment="1">
      <alignment horizontal="center" vertical="center"/>
    </xf>
    <xf numFmtId="164" fontId="3" fillId="4" borderId="7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7" fillId="3" borderId="0" xfId="0" applyFont="1" applyFill="1" applyAlignment="1">
      <alignment vertical="center"/>
    </xf>
    <xf numFmtId="0" fontId="2" fillId="0" borderId="1" xfId="0" applyFont="1" applyBorder="1" applyAlignment="1">
      <alignment vertical="center" wrapText="1"/>
    </xf>
    <xf numFmtId="3" fontId="2" fillId="0" borderId="1" xfId="0" applyNumberFormat="1" applyFont="1" applyBorder="1" applyAlignment="1">
      <alignment horizontal="right" vertical="center"/>
    </xf>
    <xf numFmtId="3" fontId="2" fillId="0" borderId="7" xfId="0" applyNumberFormat="1" applyFont="1" applyBorder="1" applyAlignment="1">
      <alignment horizontal="right" vertical="center"/>
    </xf>
    <xf numFmtId="4" fontId="2" fillId="0" borderId="7" xfId="0" applyNumberFormat="1" applyFont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165" fontId="2" fillId="0" borderId="1" xfId="0" applyNumberFormat="1" applyFont="1" applyFill="1" applyBorder="1" applyAlignment="1">
      <alignment horizontal="right" vertical="center"/>
    </xf>
    <xf numFmtId="164" fontId="2" fillId="0" borderId="7" xfId="0" applyNumberFormat="1" applyFont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0" fontId="4" fillId="0" borderId="0" xfId="0" applyFont="1" applyFill="1" applyAlignment="1">
      <alignment vertical="center"/>
    </xf>
    <xf numFmtId="165" fontId="2" fillId="0" borderId="12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vertical="center" wrapText="1"/>
    </xf>
    <xf numFmtId="164" fontId="2" fillId="0" borderId="7" xfId="0" applyNumberFormat="1" applyFont="1" applyFill="1" applyBorder="1" applyAlignment="1">
      <alignment horizontal="right" vertical="center"/>
    </xf>
    <xf numFmtId="164" fontId="2" fillId="0" borderId="1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" fillId="4" borderId="2" xfId="0" applyFont="1" applyFill="1" applyBorder="1" applyAlignment="1">
      <alignment vertical="center" wrapText="1"/>
    </xf>
    <xf numFmtId="164" fontId="3" fillId="4" borderId="5" xfId="0" applyNumberFormat="1" applyFont="1" applyFill="1" applyBorder="1" applyAlignment="1">
      <alignment horizontal="right" vertical="center"/>
    </xf>
    <xf numFmtId="164" fontId="3" fillId="4" borderId="6" xfId="0" applyNumberFormat="1" applyFont="1" applyFill="1" applyBorder="1" applyAlignment="1">
      <alignment vertical="center"/>
    </xf>
    <xf numFmtId="164" fontId="3" fillId="4" borderId="10" xfId="0" applyNumberFormat="1" applyFont="1" applyFill="1" applyBorder="1" applyAlignment="1">
      <alignment horizontal="right" vertical="center"/>
    </xf>
    <xf numFmtId="0" fontId="2" fillId="3" borderId="0" xfId="0" applyFont="1" applyFill="1" applyAlignment="1">
      <alignment vertical="center"/>
    </xf>
    <xf numFmtId="0" fontId="2" fillId="4" borderId="5" xfId="0" applyFont="1" applyFill="1" applyBorder="1" applyAlignment="1">
      <alignment horizontal="right" vertical="center"/>
    </xf>
    <xf numFmtId="0" fontId="2" fillId="4" borderId="5" xfId="0" applyFont="1" applyFill="1" applyBorder="1" applyAlignment="1">
      <alignment vertical="center"/>
    </xf>
    <xf numFmtId="3" fontId="2" fillId="0" borderId="7" xfId="0" applyNumberFormat="1" applyFont="1" applyFill="1" applyBorder="1" applyAlignment="1">
      <alignment horizontal="right" vertical="center"/>
    </xf>
    <xf numFmtId="3" fontId="2" fillId="0" borderId="1" xfId="0" applyNumberFormat="1" applyFont="1" applyFill="1" applyBorder="1" applyAlignment="1">
      <alignment horizontal="right" vertical="center"/>
    </xf>
    <xf numFmtId="164" fontId="3" fillId="0" borderId="7" xfId="0" applyNumberFormat="1" applyFont="1" applyBorder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165" fontId="2" fillId="0" borderId="3" xfId="0" applyNumberFormat="1" applyFont="1" applyFill="1" applyBorder="1" applyAlignment="1">
      <alignment horizontal="right" vertical="center"/>
    </xf>
    <xf numFmtId="165" fontId="2" fillId="0" borderId="4" xfId="0" applyNumberFormat="1" applyFont="1" applyFill="1" applyBorder="1" applyAlignment="1">
      <alignment horizontal="right" vertical="center"/>
    </xf>
    <xf numFmtId="164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2" fontId="6" fillId="0" borderId="3" xfId="0" applyNumberFormat="1" applyFont="1" applyFill="1" applyBorder="1" applyAlignment="1">
      <alignment horizontal="center" wrapText="1"/>
    </xf>
    <xf numFmtId="164" fontId="2" fillId="0" borderId="0" xfId="0" applyNumberFormat="1" applyFont="1" applyFill="1" applyAlignment="1"/>
    <xf numFmtId="164" fontId="2" fillId="0" borderId="0" xfId="0" applyNumberFormat="1" applyFont="1" applyAlignment="1">
      <alignment horizontal="right"/>
    </xf>
    <xf numFmtId="165" fontId="2" fillId="0" borderId="5" xfId="0" applyNumberFormat="1" applyFont="1" applyFill="1" applyBorder="1" applyAlignment="1">
      <alignment horizontal="right" vertical="center"/>
    </xf>
    <xf numFmtId="165" fontId="2" fillId="0" borderId="0" xfId="0" applyNumberFormat="1" applyFont="1" applyFill="1" applyAlignment="1">
      <alignment horizontal="right" vertical="center"/>
    </xf>
    <xf numFmtId="164" fontId="3" fillId="4" borderId="5" xfId="0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horizontal="right" vertical="center"/>
    </xf>
    <xf numFmtId="164" fontId="1" fillId="4" borderId="5" xfId="0" applyNumberFormat="1" applyFont="1" applyFill="1" applyBorder="1" applyAlignment="1">
      <alignment horizontal="right" vertical="center"/>
    </xf>
    <xf numFmtId="164" fontId="1" fillId="4" borderId="6" xfId="0" applyNumberFormat="1" applyFont="1" applyFill="1" applyBorder="1" applyAlignment="1">
      <alignment horizontal="right" vertical="center"/>
    </xf>
    <xf numFmtId="164" fontId="1" fillId="4" borderId="6" xfId="0" applyNumberFormat="1" applyFont="1" applyFill="1" applyBorder="1" applyAlignment="1">
      <alignment vertical="center"/>
    </xf>
    <xf numFmtId="164" fontId="3" fillId="0" borderId="7" xfId="0" applyNumberFormat="1" applyFont="1" applyFill="1" applyBorder="1" applyAlignment="1">
      <alignment horizontal="right" vertical="center"/>
    </xf>
    <xf numFmtId="164" fontId="2" fillId="0" borderId="0" xfId="0" applyNumberFormat="1" applyFont="1" applyFill="1" applyAlignment="1">
      <alignment vertical="center"/>
    </xf>
    <xf numFmtId="164" fontId="2" fillId="0" borderId="0" xfId="0" applyNumberFormat="1" applyFont="1" applyAlignment="1">
      <alignment horizontal="right" vertical="center"/>
    </xf>
    <xf numFmtId="3" fontId="3" fillId="0" borderId="1" xfId="0" applyNumberFormat="1" applyFont="1" applyFill="1" applyBorder="1" applyAlignment="1">
      <alignment horizontal="right" vertical="center"/>
    </xf>
    <xf numFmtId="0" fontId="1" fillId="2" borderId="6" xfId="0" applyFont="1" applyFill="1" applyBorder="1" applyAlignment="1">
      <alignment horizontal="centerContinuous" wrapText="1"/>
    </xf>
    <xf numFmtId="0" fontId="4" fillId="3" borderId="0" xfId="0" applyFont="1" applyFill="1" applyAlignment="1">
      <alignment vertical="center"/>
    </xf>
    <xf numFmtId="0" fontId="1" fillId="4" borderId="11" xfId="0" applyFont="1" applyFill="1" applyBorder="1" applyAlignment="1">
      <alignment vertical="center" wrapText="1"/>
    </xf>
    <xf numFmtId="164" fontId="3" fillId="4" borderId="6" xfId="0" applyNumberFormat="1" applyFont="1" applyFill="1" applyBorder="1" applyAlignment="1">
      <alignment horizontal="right" vertical="center"/>
    </xf>
    <xf numFmtId="0" fontId="8" fillId="0" borderId="0" xfId="0" applyFont="1" applyAlignment="1">
      <alignment wrapText="1"/>
    </xf>
    <xf numFmtId="0" fontId="2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93"/>
  <sheetViews>
    <sheetView tabSelected="1" zoomScale="75" zoomScaleNormal="75" workbookViewId="0">
      <selection activeCell="A2" sqref="A2"/>
    </sheetView>
  </sheetViews>
  <sheetFormatPr defaultRowHeight="17.25"/>
  <cols>
    <col min="1" max="1" width="63.5703125" style="21" customWidth="1"/>
    <col min="2" max="2" width="11.28515625" style="72" customWidth="1"/>
    <col min="3" max="4" width="11.28515625" style="17" customWidth="1"/>
    <col min="5" max="6" width="11.28515625" style="73" customWidth="1"/>
    <col min="7" max="7" width="11.28515625" style="19" customWidth="1"/>
    <col min="8" max="9" width="11.28515625" style="20" customWidth="1"/>
    <col min="10" max="33" width="9.140625" style="5"/>
    <col min="34" max="16384" width="9.140625" style="6"/>
  </cols>
  <sheetData>
    <row r="1" spans="1:33" ht="15.75" customHeight="1">
      <c r="A1" s="1" t="s">
        <v>121</v>
      </c>
      <c r="B1" s="2"/>
      <c r="C1" s="2"/>
      <c r="D1" s="2"/>
      <c r="E1" s="2"/>
      <c r="F1" s="2"/>
      <c r="G1" s="2"/>
      <c r="H1" s="4"/>
      <c r="I1" s="4"/>
    </row>
    <row r="2" spans="1:33" ht="15.75" customHeight="1">
      <c r="A2" s="1" t="s">
        <v>139</v>
      </c>
      <c r="B2" s="1"/>
      <c r="C2" s="1"/>
      <c r="D2" s="1"/>
      <c r="E2" s="1"/>
      <c r="F2" s="1"/>
      <c r="G2" s="1"/>
      <c r="H2" s="1"/>
      <c r="I2" s="1"/>
    </row>
    <row r="3" spans="1:33" ht="15.75" customHeight="1">
      <c r="A3" s="1" t="s">
        <v>130</v>
      </c>
      <c r="B3" s="85"/>
      <c r="C3" s="85"/>
      <c r="D3" s="85"/>
      <c r="E3" s="85"/>
      <c r="F3" s="85"/>
      <c r="G3" s="85"/>
      <c r="H3" s="85"/>
      <c r="I3" s="85"/>
    </row>
    <row r="4" spans="1:33" ht="12.75" hidden="1" customHeight="1">
      <c r="A4" s="11" t="s">
        <v>95</v>
      </c>
      <c r="B4" s="12">
        <v>2009</v>
      </c>
      <c r="C4" s="12">
        <v>2010</v>
      </c>
      <c r="D4" s="12">
        <v>2011</v>
      </c>
      <c r="E4" s="13"/>
      <c r="F4" s="13"/>
      <c r="G4" s="14"/>
      <c r="H4" s="15"/>
      <c r="I4" s="15"/>
    </row>
    <row r="5" spans="1:33" s="28" customFormat="1" ht="76.5" customHeight="1">
      <c r="A5" s="22" t="s">
        <v>106</v>
      </c>
      <c r="B5" s="23" t="s">
        <v>131</v>
      </c>
      <c r="C5" s="23" t="s">
        <v>132</v>
      </c>
      <c r="D5" s="23" t="s">
        <v>133</v>
      </c>
      <c r="E5" s="24" t="s">
        <v>115</v>
      </c>
      <c r="F5" s="24" t="s">
        <v>122</v>
      </c>
      <c r="G5" s="25" t="s">
        <v>117</v>
      </c>
      <c r="H5" s="26" t="s">
        <v>136</v>
      </c>
      <c r="I5" s="26" t="s">
        <v>137</v>
      </c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</row>
    <row r="6" spans="1:33" s="86" customFormat="1" ht="15.75" customHeight="1">
      <c r="A6" s="29" t="s">
        <v>0</v>
      </c>
      <c r="B6" s="76"/>
      <c r="C6" s="76"/>
      <c r="D6" s="76"/>
      <c r="E6" s="55"/>
      <c r="F6" s="55"/>
      <c r="G6" s="32"/>
      <c r="H6" s="33"/>
      <c r="I6" s="33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</row>
    <row r="7" spans="1:33" s="43" customFormat="1" ht="15.75" customHeight="1">
      <c r="A7" s="36" t="s">
        <v>1</v>
      </c>
      <c r="B7" s="37">
        <v>99</v>
      </c>
      <c r="C7" s="62">
        <v>109</v>
      </c>
      <c r="D7" s="62">
        <v>109</v>
      </c>
      <c r="E7" s="39">
        <f>IFERROR((C7-B7)*100/B7,"Div by 0")</f>
        <v>10.1010101010101</v>
      </c>
      <c r="F7" s="39">
        <f>IFERROR((D7-C7)*100/C7,"Div by 0")</f>
        <v>0</v>
      </c>
      <c r="G7" s="40" t="s">
        <v>119</v>
      </c>
      <c r="H7" s="41" t="str">
        <f>IF(E7="Div by 0","N/A",IF(G7="N/A","N/A",IF(AND((ABS(E7)&gt;ABS(VALUE(MID(G7,1,2)))),(B7&gt;=10)),"No",IF(AND((ABS(E7)&gt;ABS(VALUE(MID(G7,1,2)))),(C7&gt;=10)),"No","Yes"))))</f>
        <v>Yes</v>
      </c>
      <c r="I7" s="41" t="str">
        <f t="shared" ref="I7:I17" si="0">IF(F7="Div by 0","N/A",IF(G7="N/A","N/A",IF(AND((ABS(F7)&gt;ABS(VALUE(MID(G7,1,2)))),(C7&gt;=10)),"No",IF(AND((ABS(F7)&gt;ABS(VALUE(MID(G7,1,2)))),(D7&gt;=10)),"No","Yes"))))</f>
        <v>Yes</v>
      </c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</row>
    <row r="8" spans="1:33" s="43" customFormat="1" ht="15.75" customHeight="1">
      <c r="A8" s="36" t="s">
        <v>2</v>
      </c>
      <c r="B8" s="46">
        <v>100</v>
      </c>
      <c r="C8" s="51">
        <v>100</v>
      </c>
      <c r="D8" s="51">
        <v>100</v>
      </c>
      <c r="E8" s="39">
        <f t="shared" ref="E8:F71" si="1">IFERROR((C8-B8)*100/B8,"Div by 0")</f>
        <v>0</v>
      </c>
      <c r="F8" s="39">
        <f t="shared" si="1"/>
        <v>0</v>
      </c>
      <c r="G8" s="40" t="s">
        <v>120</v>
      </c>
      <c r="H8" s="41" t="str">
        <f t="shared" ref="H8:H17" si="2">IF(E8="Div by 0","N/A",IF(G8="N/A","N/A",IF(AND((ABS(E8)&gt;ABS(VALUE(MID(G8,1,2)))),(B8&gt;=10)),"No",IF(AND((ABS(E8)&gt;ABS(VALUE(MID(G8,1,2)))),(C8&gt;=10)),"No","Yes"))))</f>
        <v>N/A</v>
      </c>
      <c r="I8" s="41" t="str">
        <f t="shared" si="0"/>
        <v>N/A</v>
      </c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</row>
    <row r="9" spans="1:33" s="43" customFormat="1" ht="15.75" customHeight="1">
      <c r="A9" s="36" t="s">
        <v>3</v>
      </c>
      <c r="B9" s="46">
        <v>98.99</v>
      </c>
      <c r="C9" s="51">
        <v>97.248000000000005</v>
      </c>
      <c r="D9" s="51">
        <v>99.082568807000001</v>
      </c>
      <c r="E9" s="39">
        <f t="shared" si="1"/>
        <v>-1.7597737145166081</v>
      </c>
      <c r="F9" s="39">
        <f t="shared" si="1"/>
        <v>1.8864848706400095</v>
      </c>
      <c r="G9" s="40" t="s">
        <v>120</v>
      </c>
      <c r="H9" s="41" t="str">
        <f t="shared" si="2"/>
        <v>N/A</v>
      </c>
      <c r="I9" s="41" t="str">
        <f t="shared" si="0"/>
        <v>N/A</v>
      </c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</row>
    <row r="10" spans="1:33" s="43" customFormat="1" ht="15.75" customHeight="1">
      <c r="A10" s="36" t="s">
        <v>4</v>
      </c>
      <c r="B10" s="46">
        <v>9.0909999999999993</v>
      </c>
      <c r="C10" s="51">
        <v>11.009</v>
      </c>
      <c r="D10" s="51">
        <v>10.091743119</v>
      </c>
      <c r="E10" s="39">
        <f t="shared" si="1"/>
        <v>21.09778902210979</v>
      </c>
      <c r="F10" s="39">
        <f t="shared" si="1"/>
        <v>-8.3318819238804629</v>
      </c>
      <c r="G10" s="40" t="s">
        <v>120</v>
      </c>
      <c r="H10" s="41" t="str">
        <f t="shared" si="2"/>
        <v>N/A</v>
      </c>
      <c r="I10" s="41" t="str">
        <f t="shared" si="0"/>
        <v>N/A</v>
      </c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</row>
    <row r="11" spans="1:33" s="43" customFormat="1" ht="15.75" customHeight="1">
      <c r="A11" s="36" t="s">
        <v>5</v>
      </c>
      <c r="B11" s="46">
        <v>68.686999999999998</v>
      </c>
      <c r="C11" s="51">
        <v>76.147000000000006</v>
      </c>
      <c r="D11" s="51">
        <v>74.311926606</v>
      </c>
      <c r="E11" s="39">
        <f t="shared" si="1"/>
        <v>10.860861589529327</v>
      </c>
      <c r="F11" s="39">
        <f t="shared" si="1"/>
        <v>-2.4099089839389674</v>
      </c>
      <c r="G11" s="40" t="s">
        <v>120</v>
      </c>
      <c r="H11" s="41" t="str">
        <f t="shared" si="2"/>
        <v>N/A</v>
      </c>
      <c r="I11" s="41" t="str">
        <f t="shared" si="0"/>
        <v>N/A</v>
      </c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</row>
    <row r="12" spans="1:33" s="43" customFormat="1" ht="15.75" customHeight="1">
      <c r="A12" s="36" t="s">
        <v>6</v>
      </c>
      <c r="B12" s="46">
        <v>0</v>
      </c>
      <c r="C12" s="51">
        <v>0</v>
      </c>
      <c r="D12" s="51">
        <v>0</v>
      </c>
      <c r="E12" s="39" t="str">
        <f t="shared" si="1"/>
        <v>Div by 0</v>
      </c>
      <c r="F12" s="39" t="str">
        <f t="shared" si="1"/>
        <v>Div by 0</v>
      </c>
      <c r="G12" s="40" t="s">
        <v>120</v>
      </c>
      <c r="H12" s="41" t="str">
        <f t="shared" si="2"/>
        <v>N/A</v>
      </c>
      <c r="I12" s="41" t="str">
        <f t="shared" si="0"/>
        <v>N/A</v>
      </c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</row>
    <row r="13" spans="1:33" s="43" customFormat="1" ht="15.75" customHeight="1">
      <c r="A13" s="36" t="s">
        <v>7</v>
      </c>
      <c r="B13" s="51">
        <v>98.99</v>
      </c>
      <c r="C13" s="77">
        <v>98.165000000000006</v>
      </c>
      <c r="D13" s="51">
        <v>99.082568807000001</v>
      </c>
      <c r="E13" s="39">
        <f t="shared" si="1"/>
        <v>-0.83341751692088961</v>
      </c>
      <c r="F13" s="39">
        <f t="shared" si="1"/>
        <v>0.9347209361788773</v>
      </c>
      <c r="G13" s="40" t="s">
        <v>119</v>
      </c>
      <c r="H13" s="41" t="str">
        <f t="shared" si="2"/>
        <v>Yes</v>
      </c>
      <c r="I13" s="41" t="str">
        <f t="shared" si="0"/>
        <v>Yes</v>
      </c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</row>
    <row r="14" spans="1:33" s="43" customFormat="1" ht="15.75" customHeight="1">
      <c r="A14" s="36" t="s">
        <v>8</v>
      </c>
      <c r="B14" s="51">
        <v>95.96</v>
      </c>
      <c r="C14" s="77">
        <v>94.495000000000005</v>
      </c>
      <c r="D14" s="51">
        <v>96.330275228999994</v>
      </c>
      <c r="E14" s="39">
        <f t="shared" si="1"/>
        <v>-1.5266777824093261</v>
      </c>
      <c r="F14" s="39">
        <f t="shared" si="1"/>
        <v>1.9421929509497748</v>
      </c>
      <c r="G14" s="40" t="s">
        <v>119</v>
      </c>
      <c r="H14" s="41" t="str">
        <f t="shared" si="2"/>
        <v>Yes</v>
      </c>
      <c r="I14" s="41" t="str">
        <f t="shared" si="0"/>
        <v>Yes</v>
      </c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</row>
    <row r="15" spans="1:33" s="43" customFormat="1" ht="15.75" customHeight="1">
      <c r="A15" s="49" t="s">
        <v>107</v>
      </c>
      <c r="B15" s="75">
        <v>0</v>
      </c>
      <c r="C15" s="51">
        <v>0</v>
      </c>
      <c r="D15" s="51">
        <v>0</v>
      </c>
      <c r="E15" s="39" t="str">
        <f t="shared" si="1"/>
        <v>Div by 0</v>
      </c>
      <c r="F15" s="39" t="str">
        <f t="shared" si="1"/>
        <v>Div by 0</v>
      </c>
      <c r="G15" s="40" t="s">
        <v>120</v>
      </c>
      <c r="H15" s="41" t="str">
        <f t="shared" si="2"/>
        <v>N/A</v>
      </c>
      <c r="I15" s="41" t="str">
        <f t="shared" si="0"/>
        <v>N/A</v>
      </c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</row>
    <row r="16" spans="1:33" s="52" customFormat="1" ht="15.75" customHeight="1">
      <c r="A16" s="49" t="s">
        <v>97</v>
      </c>
      <c r="B16" s="44">
        <v>213.697</v>
      </c>
      <c r="C16" s="51">
        <v>199.11</v>
      </c>
      <c r="D16" s="51">
        <v>200.29357798000001</v>
      </c>
      <c r="E16" s="39">
        <f t="shared" si="1"/>
        <v>-6.8260200189988574</v>
      </c>
      <c r="F16" s="39">
        <f t="shared" si="1"/>
        <v>0.59443422228918452</v>
      </c>
      <c r="G16" s="40" t="s">
        <v>119</v>
      </c>
      <c r="H16" s="41" t="str">
        <f t="shared" si="2"/>
        <v>Yes</v>
      </c>
      <c r="I16" s="41" t="str">
        <f t="shared" si="0"/>
        <v>Yes</v>
      </c>
    </row>
    <row r="17" spans="1:33" s="53" customFormat="1" ht="15.75" customHeight="1">
      <c r="A17" s="36" t="s">
        <v>98</v>
      </c>
      <c r="B17" s="44">
        <v>181.38399999999999</v>
      </c>
      <c r="C17" s="51">
        <v>170.21100000000001</v>
      </c>
      <c r="D17" s="51">
        <v>168.72477064</v>
      </c>
      <c r="E17" s="39">
        <f t="shared" si="1"/>
        <v>-6.1598597450712163</v>
      </c>
      <c r="F17" s="39">
        <f t="shared" si="1"/>
        <v>-0.87316880812639019</v>
      </c>
      <c r="G17" s="40" t="s">
        <v>119</v>
      </c>
      <c r="H17" s="41" t="str">
        <f t="shared" si="2"/>
        <v>Yes</v>
      </c>
      <c r="I17" s="41" t="str">
        <f t="shared" si="0"/>
        <v>Yes</v>
      </c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52"/>
      <c r="AG17" s="52"/>
    </row>
    <row r="18" spans="1:33" s="58" customFormat="1" ht="15.75" customHeight="1">
      <c r="A18" s="87" t="s">
        <v>9</v>
      </c>
      <c r="B18" s="55" t="s">
        <v>138</v>
      </c>
      <c r="C18" s="55" t="s">
        <v>95</v>
      </c>
      <c r="D18" s="88"/>
      <c r="E18" s="55"/>
      <c r="F18" s="55"/>
      <c r="G18" s="56"/>
      <c r="H18" s="57"/>
      <c r="I18" s="57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</row>
    <row r="19" spans="1:33" s="43" customFormat="1" ht="15.75" customHeight="1">
      <c r="A19" s="36" t="s">
        <v>10</v>
      </c>
      <c r="B19" s="37">
        <v>98</v>
      </c>
      <c r="C19" s="84">
        <v>107</v>
      </c>
      <c r="D19" s="62">
        <v>108</v>
      </c>
      <c r="E19" s="39">
        <f t="shared" si="1"/>
        <v>9.183673469387756</v>
      </c>
      <c r="F19" s="39">
        <f t="shared" si="1"/>
        <v>0.93457943925233644</v>
      </c>
      <c r="G19" s="40" t="s">
        <v>119</v>
      </c>
      <c r="H19" s="41" t="str">
        <f>IF(E19="Div by 0","N/A",IF(G19="N/A","N/A",IF(AND((ABS(E19)&gt;ABS(VALUE(MID(G19,1,2)))),(B19&gt;=10)),"No",IF(AND((ABS(E19)&gt;ABS(VALUE(MID(G19,1,2)))),(C19&gt;=10)),"No","Yes"))))</f>
        <v>Yes</v>
      </c>
      <c r="I19" s="41" t="str">
        <f>IF(F19="Div by 0","N/A",IF(G19="N/A","N/A",IF(AND((ABS(F19)&gt;ABS(VALUE(MID(G19,1,2)))),(C19&gt;=10)),"No",IF(AND((ABS(F19)&gt;ABS(VALUE(MID(G19,1,2)))),(D19&gt;=10)),"No","Yes"))))</f>
        <v>Yes</v>
      </c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</row>
    <row r="20" spans="1:33" s="43" customFormat="1" ht="15.75" customHeight="1">
      <c r="A20" s="36" t="s">
        <v>11</v>
      </c>
      <c r="B20" s="46">
        <v>100</v>
      </c>
      <c r="C20" s="51">
        <v>99.064999999999998</v>
      </c>
      <c r="D20" s="51">
        <v>100</v>
      </c>
      <c r="E20" s="39">
        <f t="shared" si="1"/>
        <v>-0.93500000000000227</v>
      </c>
      <c r="F20" s="39">
        <f t="shared" si="1"/>
        <v>0.94382476152021633</v>
      </c>
      <c r="G20" s="40" t="s">
        <v>119</v>
      </c>
      <c r="H20" s="41" t="str">
        <f t="shared" ref="H20:H22" si="3">IF(E20="Div by 0","N/A",IF(G20="N/A","N/A",IF(AND((ABS(E20)&gt;ABS(VALUE(MID(G20,1,2)))),(B20&gt;=10)),"No",IF(AND((ABS(E20)&gt;ABS(VALUE(MID(G20,1,2)))),(C20&gt;=10)),"No","Yes"))))</f>
        <v>Yes</v>
      </c>
      <c r="I20" s="41" t="str">
        <f>IF(F20="Div by 0","N/A",IF(G20="N/A","N/A",IF(AND((ABS(F20)&gt;ABS(VALUE(MID(G20,1,2)))),(C20&gt;=10)),"No",IF(AND((ABS(F20)&gt;ABS(VALUE(MID(G20,1,2)))),(D20&gt;=10)),"No","Yes"))))</f>
        <v>Yes</v>
      </c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</row>
    <row r="21" spans="1:33" s="43" customFormat="1" ht="15.75" customHeight="1">
      <c r="A21" s="36" t="s">
        <v>12</v>
      </c>
      <c r="B21" s="46">
        <v>0</v>
      </c>
      <c r="C21" s="51">
        <v>0.93500000000000005</v>
      </c>
      <c r="D21" s="51">
        <v>0</v>
      </c>
      <c r="E21" s="39" t="str">
        <f t="shared" si="1"/>
        <v>Div by 0</v>
      </c>
      <c r="F21" s="39">
        <f t="shared" si="1"/>
        <v>-100</v>
      </c>
      <c r="G21" s="40" t="s">
        <v>119</v>
      </c>
      <c r="H21" s="41" t="str">
        <f t="shared" si="3"/>
        <v>N/A</v>
      </c>
      <c r="I21" s="41" t="str">
        <f>IF(F21="Div by 0","N/A",IF(G21="N/A","N/A",IF(AND((ABS(F21)&gt;ABS(VALUE(MID(G21,1,2)))),(C21&gt;=10)),"No",IF(AND((ABS(F21)&gt;ABS(VALUE(MID(G21,1,2)))),(D21&gt;=10)),"No","Yes"))))</f>
        <v>Yes</v>
      </c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</row>
    <row r="22" spans="1:33" s="43" customFormat="1" ht="15.75" customHeight="1">
      <c r="A22" s="36" t="s">
        <v>13</v>
      </c>
      <c r="B22" s="46">
        <v>0</v>
      </c>
      <c r="C22" s="51">
        <v>0</v>
      </c>
      <c r="D22" s="51">
        <v>0</v>
      </c>
      <c r="E22" s="39" t="str">
        <f t="shared" si="1"/>
        <v>Div by 0</v>
      </c>
      <c r="F22" s="39" t="str">
        <f t="shared" si="1"/>
        <v>Div by 0</v>
      </c>
      <c r="G22" s="40" t="s">
        <v>120</v>
      </c>
      <c r="H22" s="41" t="str">
        <f t="shared" si="3"/>
        <v>N/A</v>
      </c>
      <c r="I22" s="41" t="str">
        <f>IF(F22="Div by 0","N/A",IF(G22="N/A","N/A",IF(AND((ABS(F22)&gt;ABS(VALUE(MID(G22,1,2)))),(C22&gt;=10)),"No",IF(AND((ABS(F22)&gt;ABS(VALUE(MID(G22,1,2)))),(D22&gt;=10)),"No","Yes"))))</f>
        <v>N/A</v>
      </c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</row>
    <row r="23" spans="1:33" s="86" customFormat="1" ht="15.75" customHeight="1">
      <c r="A23" s="29" t="s">
        <v>14</v>
      </c>
      <c r="B23" s="55" t="s">
        <v>138</v>
      </c>
      <c r="C23" s="55" t="s">
        <v>95</v>
      </c>
      <c r="D23" s="55"/>
      <c r="E23" s="55"/>
      <c r="F23" s="55"/>
      <c r="G23" s="56"/>
      <c r="H23" s="57"/>
      <c r="I23" s="5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</row>
    <row r="24" spans="1:33" s="43" customFormat="1" ht="15.75" customHeight="1">
      <c r="A24" s="36" t="s">
        <v>15</v>
      </c>
      <c r="B24" s="37">
        <v>95</v>
      </c>
      <c r="C24" s="84">
        <v>103</v>
      </c>
      <c r="D24" s="62">
        <v>105</v>
      </c>
      <c r="E24" s="39">
        <f t="shared" si="1"/>
        <v>8.4210526315789469</v>
      </c>
      <c r="F24" s="39">
        <f t="shared" si="1"/>
        <v>1.941747572815534</v>
      </c>
      <c r="G24" s="40" t="s">
        <v>119</v>
      </c>
      <c r="H24" s="41" t="str">
        <f>IF(E24="Div by 0","N/A",IF(G24="N/A","N/A",IF(AND((ABS(E24)&gt;ABS(VALUE(MID(G24,1,2)))),(B24&gt;=10)),"No",IF(AND((ABS(E24)&gt;ABS(VALUE(MID(G24,1,2)))),(C24&gt;=10)),"No","Yes"))))</f>
        <v>Yes</v>
      </c>
      <c r="I24" s="41" t="str">
        <f>IF(F24="Div by 0","N/A",IF(G24="N/A","N/A",IF(AND((ABS(F24)&gt;ABS(VALUE(MID(G24,1,2)))),(C24&gt;=10)),"No",IF(AND((ABS(F24)&gt;ABS(VALUE(MID(G24,1,2)))),(D24&gt;=10)),"No","Yes"))))</f>
        <v>Yes</v>
      </c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</row>
    <row r="25" spans="1:33" s="43" customFormat="1" ht="15.75" customHeight="1">
      <c r="A25" s="36" t="s">
        <v>16</v>
      </c>
      <c r="B25" s="46">
        <v>100</v>
      </c>
      <c r="C25" s="77">
        <v>99.028999999999996</v>
      </c>
      <c r="D25" s="77">
        <v>100</v>
      </c>
      <c r="E25" s="39">
        <f t="shared" si="1"/>
        <v>-0.97100000000000364</v>
      </c>
      <c r="F25" s="39">
        <f t="shared" si="1"/>
        <v>0.9805208575265868</v>
      </c>
      <c r="G25" s="40" t="s">
        <v>119</v>
      </c>
      <c r="H25" s="41" t="str">
        <f t="shared" ref="H25:H44" si="4">IF(E25="Div by 0","N/A",IF(G25="N/A","N/A",IF(AND((ABS(E25)&gt;ABS(VALUE(MID(G25,1,2)))),(B25&gt;=10)),"No",IF(AND((ABS(E25)&gt;ABS(VALUE(MID(G25,1,2)))),(C25&gt;=10)),"No","Yes"))))</f>
        <v>Yes</v>
      </c>
      <c r="I25" s="41" t="str">
        <f>IF(F25="Div by 0","N/A",IF(G25="N/A","N/A",IF(AND((ABS(F25)&gt;ABS(VALUE(MID(G25,1,2)))),(C25&gt;=10)),"No",IF(AND((ABS(F25)&gt;ABS(VALUE(MID(G25,1,2)))),(D25&gt;=10)),"No","Yes"))))</f>
        <v>Yes</v>
      </c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</row>
    <row r="26" spans="1:33" s="43" customFormat="1" ht="15.75" customHeight="1">
      <c r="A26" s="36" t="s">
        <v>17</v>
      </c>
      <c r="B26" s="46">
        <v>0</v>
      </c>
      <c r="C26" s="51">
        <v>0.97099999999999997</v>
      </c>
      <c r="D26" s="51">
        <v>0</v>
      </c>
      <c r="E26" s="39" t="str">
        <f t="shared" si="1"/>
        <v>Div by 0</v>
      </c>
      <c r="F26" s="39">
        <f t="shared" si="1"/>
        <v>-100</v>
      </c>
      <c r="G26" s="40" t="s">
        <v>119</v>
      </c>
      <c r="H26" s="41" t="str">
        <f t="shared" si="4"/>
        <v>N/A</v>
      </c>
      <c r="I26" s="41" t="str">
        <f>IF(F26="Div by 0","N/A",IF(G26="N/A","N/A",IF(AND((ABS(F26)&gt;ABS(VALUE(MID(G26,1,2)))),(C26&gt;=10)),"No",IF(AND((ABS(F26)&gt;ABS(VALUE(MID(G26,1,2)))),(D26&gt;=10)),"No","Yes"))))</f>
        <v>Yes</v>
      </c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</row>
    <row r="27" spans="1:33" s="43" customFormat="1" ht="15.75" customHeight="1">
      <c r="A27" s="36" t="s">
        <v>18</v>
      </c>
      <c r="B27" s="46">
        <v>0</v>
      </c>
      <c r="C27" s="51">
        <v>0</v>
      </c>
      <c r="D27" s="51">
        <v>0</v>
      </c>
      <c r="E27" s="39" t="str">
        <f t="shared" si="1"/>
        <v>Div by 0</v>
      </c>
      <c r="F27" s="39" t="str">
        <f t="shared" si="1"/>
        <v>Div by 0</v>
      </c>
      <c r="G27" s="40" t="s">
        <v>119</v>
      </c>
      <c r="H27" s="41" t="str">
        <f t="shared" si="4"/>
        <v>N/A</v>
      </c>
      <c r="I27" s="41" t="str">
        <f>IF(F27="Div by 0","N/A",IF(G27="N/A","N/A",IF(AND((ABS(F27)&gt;ABS(VALUE(MID(G27,1,2)))),(C27&gt;=10)),"No",IF(AND((ABS(F27)&gt;ABS(VALUE(MID(G27,1,2)))),(D27&gt;=10)),"No","Yes"))))</f>
        <v>N/A</v>
      </c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</row>
    <row r="28" spans="1:33" s="43" customFormat="1" ht="15.75" customHeight="1">
      <c r="A28" s="36" t="s">
        <v>19</v>
      </c>
      <c r="B28" s="77">
        <v>0</v>
      </c>
      <c r="C28" s="51">
        <v>0</v>
      </c>
      <c r="D28" s="51">
        <v>0</v>
      </c>
      <c r="E28" s="39" t="str">
        <f t="shared" si="1"/>
        <v>Div by 0</v>
      </c>
      <c r="F28" s="39" t="str">
        <f t="shared" si="1"/>
        <v>Div by 0</v>
      </c>
      <c r="G28" s="40" t="s">
        <v>119</v>
      </c>
      <c r="H28" s="41" t="str">
        <f t="shared" si="4"/>
        <v>N/A</v>
      </c>
      <c r="I28" s="41" t="str">
        <f>IF(F28="Div by 0","N/A",IF(G28="N/A","N/A",IF(AND((ABS(F28)&gt;ABS(VALUE(MID(G28,1,2)))),(C28&gt;=10)),"No",IF(AND((ABS(F28)&gt;ABS(VALUE(MID(G28,1,2)))),(D28&gt;=10)),"No","Yes"))))</f>
        <v>N/A</v>
      </c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</row>
    <row r="29" spans="1:33" s="43" customFormat="1" ht="15.75" customHeight="1">
      <c r="A29" s="36" t="s">
        <v>20</v>
      </c>
      <c r="B29" s="46">
        <v>0</v>
      </c>
      <c r="C29" s="51">
        <v>0</v>
      </c>
      <c r="D29" s="51">
        <v>0</v>
      </c>
      <c r="E29" s="39" t="str">
        <f t="shared" si="1"/>
        <v>Div by 0</v>
      </c>
      <c r="F29" s="39" t="str">
        <f t="shared" si="1"/>
        <v>Div by 0</v>
      </c>
      <c r="G29" s="40" t="s">
        <v>119</v>
      </c>
      <c r="H29" s="41" t="str">
        <f t="shared" si="4"/>
        <v>N/A</v>
      </c>
      <c r="I29" s="41" t="str">
        <f t="shared" ref="I29:I44" si="5">IF(F29="Div by 0","N/A",IF(G29="N/A","N/A",IF(AND((ABS(F29)&gt;ABS(VALUE(MID(G29,1,2)))),(C29&gt;=10)),"No",IF(AND((ABS(F29)&gt;ABS(VALUE(MID(G29,1,2)))),(D29&gt;=10)),"No","Yes"))))</f>
        <v>N/A</v>
      </c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</row>
    <row r="30" spans="1:33" s="43" customFormat="1" ht="15.75" customHeight="1">
      <c r="A30" s="36" t="s">
        <v>21</v>
      </c>
      <c r="B30" s="46">
        <v>0</v>
      </c>
      <c r="C30" s="51">
        <v>0</v>
      </c>
      <c r="D30" s="51">
        <v>0</v>
      </c>
      <c r="E30" s="39" t="str">
        <f t="shared" si="1"/>
        <v>Div by 0</v>
      </c>
      <c r="F30" s="39" t="str">
        <f t="shared" si="1"/>
        <v>Div by 0</v>
      </c>
      <c r="G30" s="40" t="s">
        <v>119</v>
      </c>
      <c r="H30" s="41" t="str">
        <f t="shared" si="4"/>
        <v>N/A</v>
      </c>
      <c r="I30" s="41" t="str">
        <f t="shared" si="5"/>
        <v>N/A</v>
      </c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</row>
    <row r="31" spans="1:33" s="43" customFormat="1" ht="15.75" customHeight="1">
      <c r="A31" s="36" t="s">
        <v>22</v>
      </c>
      <c r="B31" s="46">
        <v>0</v>
      </c>
      <c r="C31" s="51">
        <v>0</v>
      </c>
      <c r="D31" s="51">
        <v>0</v>
      </c>
      <c r="E31" s="39" t="str">
        <f t="shared" si="1"/>
        <v>Div by 0</v>
      </c>
      <c r="F31" s="39" t="str">
        <f t="shared" si="1"/>
        <v>Div by 0</v>
      </c>
      <c r="G31" s="40" t="s">
        <v>119</v>
      </c>
      <c r="H31" s="41" t="str">
        <f t="shared" si="4"/>
        <v>N/A</v>
      </c>
      <c r="I31" s="41" t="str">
        <f t="shared" si="5"/>
        <v>N/A</v>
      </c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</row>
    <row r="32" spans="1:33" s="43" customFormat="1" ht="15.75" customHeight="1">
      <c r="A32" s="36" t="s">
        <v>23</v>
      </c>
      <c r="B32" s="46">
        <v>0</v>
      </c>
      <c r="C32" s="51">
        <v>0</v>
      </c>
      <c r="D32" s="51">
        <v>0</v>
      </c>
      <c r="E32" s="39" t="str">
        <f t="shared" si="1"/>
        <v>Div by 0</v>
      </c>
      <c r="F32" s="39" t="str">
        <f t="shared" si="1"/>
        <v>Div by 0</v>
      </c>
      <c r="G32" s="40" t="s">
        <v>119</v>
      </c>
      <c r="H32" s="41" t="str">
        <f t="shared" si="4"/>
        <v>N/A</v>
      </c>
      <c r="I32" s="41" t="str">
        <f t="shared" si="5"/>
        <v>N/A</v>
      </c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</row>
    <row r="33" spans="1:33" s="43" customFormat="1" ht="15.75" customHeight="1">
      <c r="A33" s="36" t="s">
        <v>24</v>
      </c>
      <c r="B33" s="46">
        <v>0</v>
      </c>
      <c r="C33" s="51">
        <v>0</v>
      </c>
      <c r="D33" s="51">
        <v>0</v>
      </c>
      <c r="E33" s="39" t="str">
        <f t="shared" si="1"/>
        <v>Div by 0</v>
      </c>
      <c r="F33" s="39" t="str">
        <f t="shared" si="1"/>
        <v>Div by 0</v>
      </c>
      <c r="G33" s="40" t="s">
        <v>119</v>
      </c>
      <c r="H33" s="41" t="str">
        <f t="shared" si="4"/>
        <v>N/A</v>
      </c>
      <c r="I33" s="41" t="str">
        <f t="shared" si="5"/>
        <v>N/A</v>
      </c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</row>
    <row r="34" spans="1:33" s="43" customFormat="1" ht="15.75" customHeight="1">
      <c r="A34" s="36" t="s">
        <v>25</v>
      </c>
      <c r="B34" s="46">
        <v>0</v>
      </c>
      <c r="C34" s="51">
        <v>0</v>
      </c>
      <c r="D34" s="51">
        <v>0</v>
      </c>
      <c r="E34" s="39" t="str">
        <f t="shared" si="1"/>
        <v>Div by 0</v>
      </c>
      <c r="F34" s="39" t="str">
        <f t="shared" si="1"/>
        <v>Div by 0</v>
      </c>
      <c r="G34" s="40" t="s">
        <v>119</v>
      </c>
      <c r="H34" s="41" t="str">
        <f t="shared" si="4"/>
        <v>N/A</v>
      </c>
      <c r="I34" s="41" t="str">
        <f t="shared" si="5"/>
        <v>N/A</v>
      </c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</row>
    <row r="35" spans="1:33" s="43" customFormat="1" ht="15.75" customHeight="1">
      <c r="A35" s="36" t="s">
        <v>26</v>
      </c>
      <c r="B35" s="46">
        <v>0</v>
      </c>
      <c r="C35" s="51">
        <v>0</v>
      </c>
      <c r="D35" s="51">
        <v>0</v>
      </c>
      <c r="E35" s="39" t="str">
        <f t="shared" si="1"/>
        <v>Div by 0</v>
      </c>
      <c r="F35" s="39" t="str">
        <f t="shared" si="1"/>
        <v>Div by 0</v>
      </c>
      <c r="G35" s="40" t="s">
        <v>119</v>
      </c>
      <c r="H35" s="41" t="str">
        <f t="shared" si="4"/>
        <v>N/A</v>
      </c>
      <c r="I35" s="41" t="str">
        <f t="shared" si="5"/>
        <v>N/A</v>
      </c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</row>
    <row r="36" spans="1:33" s="43" customFormat="1" ht="15.75" customHeight="1">
      <c r="A36" s="36" t="s">
        <v>27</v>
      </c>
      <c r="B36" s="46">
        <v>100</v>
      </c>
      <c r="C36" s="51">
        <v>100</v>
      </c>
      <c r="D36" s="51">
        <v>100</v>
      </c>
      <c r="E36" s="39">
        <f t="shared" si="1"/>
        <v>0</v>
      </c>
      <c r="F36" s="39">
        <f t="shared" si="1"/>
        <v>0</v>
      </c>
      <c r="G36" s="40" t="s">
        <v>119</v>
      </c>
      <c r="H36" s="41" t="str">
        <f t="shared" si="4"/>
        <v>Yes</v>
      </c>
      <c r="I36" s="41" t="str">
        <f t="shared" si="5"/>
        <v>Yes</v>
      </c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</row>
    <row r="37" spans="1:33" s="43" customFormat="1" ht="15.75" customHeight="1">
      <c r="A37" s="36" t="s">
        <v>28</v>
      </c>
      <c r="B37" s="46">
        <v>100</v>
      </c>
      <c r="C37" s="51">
        <v>100</v>
      </c>
      <c r="D37" s="51">
        <v>100</v>
      </c>
      <c r="E37" s="39">
        <f t="shared" si="1"/>
        <v>0</v>
      </c>
      <c r="F37" s="39">
        <f t="shared" si="1"/>
        <v>0</v>
      </c>
      <c r="G37" s="40" t="s">
        <v>119</v>
      </c>
      <c r="H37" s="41" t="str">
        <f t="shared" si="4"/>
        <v>Yes</v>
      </c>
      <c r="I37" s="41" t="str">
        <f t="shared" si="5"/>
        <v>Yes</v>
      </c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</row>
    <row r="38" spans="1:33" s="43" customFormat="1" ht="15.75" customHeight="1">
      <c r="A38" s="36" t="s">
        <v>29</v>
      </c>
      <c r="B38" s="46">
        <v>100</v>
      </c>
      <c r="C38" s="51">
        <v>100</v>
      </c>
      <c r="D38" s="51">
        <v>100</v>
      </c>
      <c r="E38" s="39">
        <f t="shared" si="1"/>
        <v>0</v>
      </c>
      <c r="F38" s="39">
        <f t="shared" si="1"/>
        <v>0</v>
      </c>
      <c r="G38" s="40" t="s">
        <v>119</v>
      </c>
      <c r="H38" s="41" t="str">
        <f t="shared" si="4"/>
        <v>Yes</v>
      </c>
      <c r="I38" s="41" t="str">
        <f t="shared" si="5"/>
        <v>Yes</v>
      </c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</row>
    <row r="39" spans="1:33" s="43" customFormat="1" ht="15.75" customHeight="1">
      <c r="A39" s="36" t="s">
        <v>30</v>
      </c>
      <c r="B39" s="46">
        <v>100</v>
      </c>
      <c r="C39" s="51">
        <v>100</v>
      </c>
      <c r="D39" s="51">
        <v>100</v>
      </c>
      <c r="E39" s="39">
        <f t="shared" si="1"/>
        <v>0</v>
      </c>
      <c r="F39" s="39">
        <f t="shared" si="1"/>
        <v>0</v>
      </c>
      <c r="G39" s="40" t="s">
        <v>119</v>
      </c>
      <c r="H39" s="41" t="str">
        <f t="shared" si="4"/>
        <v>Yes</v>
      </c>
      <c r="I39" s="41" t="str">
        <f t="shared" si="5"/>
        <v>Yes</v>
      </c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</row>
    <row r="40" spans="1:33" s="43" customFormat="1" ht="15.75" customHeight="1">
      <c r="A40" s="36" t="s">
        <v>111</v>
      </c>
      <c r="B40" s="46">
        <v>33.683999999999997</v>
      </c>
      <c r="C40" s="51">
        <v>33.01</v>
      </c>
      <c r="D40" s="51">
        <v>35.238095238</v>
      </c>
      <c r="E40" s="39">
        <f t="shared" si="1"/>
        <v>-2.0009500059375358</v>
      </c>
      <c r="F40" s="39">
        <f t="shared" si="1"/>
        <v>6.7497583701908566</v>
      </c>
      <c r="G40" s="40" t="s">
        <v>119</v>
      </c>
      <c r="H40" s="41" t="str">
        <f t="shared" si="4"/>
        <v>Yes</v>
      </c>
      <c r="I40" s="41" t="str">
        <f t="shared" si="5"/>
        <v>Yes</v>
      </c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</row>
    <row r="41" spans="1:33" s="43" customFormat="1" ht="15.75" customHeight="1">
      <c r="A41" s="36" t="s">
        <v>32</v>
      </c>
      <c r="B41" s="46">
        <v>100</v>
      </c>
      <c r="C41" s="51">
        <v>100</v>
      </c>
      <c r="D41" s="51">
        <v>100</v>
      </c>
      <c r="E41" s="39">
        <f t="shared" si="1"/>
        <v>0</v>
      </c>
      <c r="F41" s="39">
        <f t="shared" si="1"/>
        <v>0</v>
      </c>
      <c r="G41" s="40" t="s">
        <v>119</v>
      </c>
      <c r="H41" s="41" t="str">
        <f t="shared" si="4"/>
        <v>Yes</v>
      </c>
      <c r="I41" s="41" t="str">
        <f t="shared" si="5"/>
        <v>Yes</v>
      </c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</row>
    <row r="42" spans="1:33" s="43" customFormat="1" ht="15.75" customHeight="1">
      <c r="A42" s="36" t="s">
        <v>33</v>
      </c>
      <c r="B42" s="46">
        <v>100</v>
      </c>
      <c r="C42" s="51">
        <v>100</v>
      </c>
      <c r="D42" s="51">
        <v>100</v>
      </c>
      <c r="E42" s="39">
        <f t="shared" si="1"/>
        <v>0</v>
      </c>
      <c r="F42" s="39">
        <f t="shared" si="1"/>
        <v>0</v>
      </c>
      <c r="G42" s="40" t="s">
        <v>119</v>
      </c>
      <c r="H42" s="41" t="str">
        <f t="shared" si="4"/>
        <v>Yes</v>
      </c>
      <c r="I42" s="41" t="str">
        <f t="shared" si="5"/>
        <v>Yes</v>
      </c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</row>
    <row r="43" spans="1:33" s="43" customFormat="1" ht="15.75" customHeight="1">
      <c r="A43" s="36" t="s">
        <v>34</v>
      </c>
      <c r="B43" s="46">
        <v>0</v>
      </c>
      <c r="C43" s="51">
        <v>0</v>
      </c>
      <c r="D43" s="51">
        <v>0</v>
      </c>
      <c r="E43" s="39" t="str">
        <f t="shared" si="1"/>
        <v>Div by 0</v>
      </c>
      <c r="F43" s="39" t="str">
        <f t="shared" si="1"/>
        <v>Div by 0</v>
      </c>
      <c r="G43" s="40" t="s">
        <v>119</v>
      </c>
      <c r="H43" s="41" t="str">
        <f t="shared" si="4"/>
        <v>N/A</v>
      </c>
      <c r="I43" s="41" t="str">
        <f t="shared" si="5"/>
        <v>N/A</v>
      </c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</row>
    <row r="44" spans="1:33" s="43" customFormat="1" ht="15.75" customHeight="1">
      <c r="A44" s="36" t="s">
        <v>35</v>
      </c>
      <c r="B44" s="46">
        <v>100</v>
      </c>
      <c r="C44" s="51">
        <v>100</v>
      </c>
      <c r="D44" s="51">
        <v>100</v>
      </c>
      <c r="E44" s="39">
        <f t="shared" si="1"/>
        <v>0</v>
      </c>
      <c r="F44" s="39">
        <f t="shared" si="1"/>
        <v>0</v>
      </c>
      <c r="G44" s="40" t="s">
        <v>119</v>
      </c>
      <c r="H44" s="41" t="str">
        <f t="shared" si="4"/>
        <v>Yes</v>
      </c>
      <c r="I44" s="41" t="str">
        <f t="shared" si="5"/>
        <v>Yes</v>
      </c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</row>
    <row r="45" spans="1:33" s="35" customFormat="1" ht="15.75" customHeight="1">
      <c r="A45" s="29" t="s">
        <v>109</v>
      </c>
      <c r="B45" s="31" t="s">
        <v>138</v>
      </c>
      <c r="C45" s="55" t="s">
        <v>95</v>
      </c>
      <c r="D45" s="55"/>
      <c r="E45" s="78"/>
      <c r="F45" s="78"/>
      <c r="G45" s="56"/>
      <c r="H45" s="57"/>
      <c r="I45" s="57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  <c r="AF45" s="34"/>
      <c r="AG45" s="34"/>
    </row>
    <row r="46" spans="1:33" s="43" customFormat="1" ht="15.75" customHeight="1">
      <c r="A46" s="49" t="s">
        <v>108</v>
      </c>
      <c r="B46" s="37">
        <v>0</v>
      </c>
      <c r="C46" s="62">
        <v>0</v>
      </c>
      <c r="D46" s="62">
        <v>0</v>
      </c>
      <c r="E46" s="39" t="str">
        <f t="shared" si="1"/>
        <v>Div by 0</v>
      </c>
      <c r="F46" s="39" t="str">
        <f t="shared" si="1"/>
        <v>Div by 0</v>
      </c>
      <c r="G46" s="40" t="s">
        <v>120</v>
      </c>
      <c r="H46" s="41" t="str">
        <f>IF(E46="Div by 0","N/A",IF(G46="N/A","N/A",IF(AND((ABS(E46)&gt;ABS(VALUE(MID(G46,1,2)))),(B46&gt;=10)),"No",IF(AND((ABS(E46)&gt;ABS(VALUE(MID(G46,1,2)))),(C46&gt;=10)),"No","Yes"))))</f>
        <v>N/A</v>
      </c>
      <c r="I46" s="41" t="str">
        <f>IF(F46="Div by 0","N/A",IF(G46="N/A","N/A",IF(AND((ABS(F46)&gt;ABS(VALUE(MID(G46,1,2)))),(C46&gt;=10)),"No",IF(AND((ABS(F46)&gt;ABS(VALUE(MID(G46,1,2)))),(D46&gt;=10)),"No","Yes"))))</f>
        <v>N/A</v>
      </c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</row>
    <row r="47" spans="1:33" s="35" customFormat="1" ht="15.75" customHeight="1">
      <c r="A47" s="29" t="s">
        <v>84</v>
      </c>
      <c r="B47" s="78" t="s">
        <v>138</v>
      </c>
      <c r="C47" s="55" t="s">
        <v>95</v>
      </c>
      <c r="D47" s="55"/>
      <c r="E47" s="78"/>
      <c r="F47" s="78"/>
      <c r="G47" s="56"/>
      <c r="H47" s="57"/>
      <c r="I47" s="57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</row>
    <row r="48" spans="1:33" s="43" customFormat="1" ht="15.75" customHeight="1">
      <c r="A48" s="36" t="s">
        <v>85</v>
      </c>
      <c r="B48" s="37">
        <v>95</v>
      </c>
      <c r="C48" s="84">
        <v>103</v>
      </c>
      <c r="D48" s="62">
        <v>105</v>
      </c>
      <c r="E48" s="39">
        <f t="shared" si="1"/>
        <v>8.4210526315789469</v>
      </c>
      <c r="F48" s="39">
        <f t="shared" si="1"/>
        <v>1.941747572815534</v>
      </c>
      <c r="G48" s="40" t="s">
        <v>119</v>
      </c>
      <c r="H48" s="41" t="str">
        <f>IF(E48="Div by 0","N/A",IF(G48="N/A","N/A",IF(AND((ABS(E48)&gt;ABS(VALUE(MID(G48,1,2)))),(B48&gt;=10)),"No",IF(AND((ABS(E48)&gt;ABS(VALUE(MID(G48,1,2)))),(C48&gt;=10)),"No","Yes"))))</f>
        <v>Yes</v>
      </c>
      <c r="I48" s="41" t="str">
        <f t="shared" ref="I48:I80" si="6">IF(F48="Div by 0","N/A",IF(G48="N/A","N/A",IF(AND((ABS(F48)&gt;ABS(VALUE(MID(G48,1,2)))),(C48&gt;=10)),"No",IF(AND((ABS(F48)&gt;ABS(VALUE(MID(G48,1,2)))),(D48&gt;=10)),"No","Yes"))))</f>
        <v>Yes</v>
      </c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</row>
    <row r="49" spans="1:33" s="43" customFormat="1" ht="15.75" customHeight="1">
      <c r="A49" s="36" t="s">
        <v>36</v>
      </c>
      <c r="B49" s="46">
        <v>1.0529999999999999</v>
      </c>
      <c r="C49" s="51">
        <v>0.97099999999999997</v>
      </c>
      <c r="D49" s="51">
        <v>0.95238095239999998</v>
      </c>
      <c r="E49" s="39">
        <f t="shared" si="1"/>
        <v>-7.7872744539411167</v>
      </c>
      <c r="F49" s="39">
        <f t="shared" si="1"/>
        <v>-1.9175126261585989</v>
      </c>
      <c r="G49" s="40" t="s">
        <v>119</v>
      </c>
      <c r="H49" s="41" t="str">
        <f t="shared" ref="H49:H80" si="7">IF(E49="Div by 0","N/A",IF(G49="N/A","N/A",IF(AND((ABS(E49)&gt;ABS(VALUE(MID(G49,1,2)))),(B49&gt;=10)),"No",IF(AND((ABS(E49)&gt;ABS(VALUE(MID(G49,1,2)))),(C49&gt;=10)),"No","Yes"))))</f>
        <v>Yes</v>
      </c>
      <c r="I49" s="41" t="str">
        <f t="shared" si="6"/>
        <v>Yes</v>
      </c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</row>
    <row r="50" spans="1:33" s="43" customFormat="1" ht="15.75" customHeight="1">
      <c r="A50" s="36" t="s">
        <v>37</v>
      </c>
      <c r="B50" s="46">
        <v>0</v>
      </c>
      <c r="C50" s="77">
        <v>0</v>
      </c>
      <c r="D50" s="77">
        <v>0</v>
      </c>
      <c r="E50" s="39" t="str">
        <f t="shared" si="1"/>
        <v>Div by 0</v>
      </c>
      <c r="F50" s="39" t="str">
        <f t="shared" si="1"/>
        <v>Div by 0</v>
      </c>
      <c r="G50" s="40" t="s">
        <v>119</v>
      </c>
      <c r="H50" s="41" t="str">
        <f t="shared" si="7"/>
        <v>N/A</v>
      </c>
      <c r="I50" s="41" t="str">
        <f t="shared" si="6"/>
        <v>N/A</v>
      </c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</row>
    <row r="51" spans="1:33" s="43" customFormat="1" ht="15.75" customHeight="1">
      <c r="A51" s="36" t="s">
        <v>86</v>
      </c>
      <c r="B51" s="46">
        <v>0</v>
      </c>
      <c r="C51" s="51">
        <v>0</v>
      </c>
      <c r="D51" s="51">
        <v>0</v>
      </c>
      <c r="E51" s="39" t="str">
        <f t="shared" si="1"/>
        <v>Div by 0</v>
      </c>
      <c r="F51" s="39" t="str">
        <f t="shared" si="1"/>
        <v>Div by 0</v>
      </c>
      <c r="G51" s="40" t="s">
        <v>119</v>
      </c>
      <c r="H51" s="41" t="str">
        <f t="shared" si="7"/>
        <v>N/A</v>
      </c>
      <c r="I51" s="41" t="str">
        <f t="shared" si="6"/>
        <v>N/A</v>
      </c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</row>
    <row r="52" spans="1:33" s="43" customFormat="1" ht="15.75" customHeight="1">
      <c r="A52" s="36" t="s">
        <v>38</v>
      </c>
      <c r="B52" s="46">
        <v>0</v>
      </c>
      <c r="C52" s="51">
        <v>0</v>
      </c>
      <c r="D52" s="51">
        <v>0</v>
      </c>
      <c r="E52" s="39" t="str">
        <f t="shared" si="1"/>
        <v>Div by 0</v>
      </c>
      <c r="F52" s="39" t="str">
        <f t="shared" si="1"/>
        <v>Div by 0</v>
      </c>
      <c r="G52" s="40" t="s">
        <v>119</v>
      </c>
      <c r="H52" s="41" t="str">
        <f t="shared" si="7"/>
        <v>N/A</v>
      </c>
      <c r="I52" s="41" t="str">
        <f t="shared" si="6"/>
        <v>N/A</v>
      </c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  <c r="AF52" s="42"/>
      <c r="AG52" s="42"/>
    </row>
    <row r="53" spans="1:33" s="43" customFormat="1" ht="15.75" customHeight="1">
      <c r="A53" s="36" t="s">
        <v>39</v>
      </c>
      <c r="B53" s="46">
        <v>0</v>
      </c>
      <c r="C53" s="51">
        <v>0</v>
      </c>
      <c r="D53" s="51">
        <v>0</v>
      </c>
      <c r="E53" s="39" t="str">
        <f t="shared" si="1"/>
        <v>Div by 0</v>
      </c>
      <c r="F53" s="39" t="str">
        <f t="shared" si="1"/>
        <v>Div by 0</v>
      </c>
      <c r="G53" s="40" t="s">
        <v>119</v>
      </c>
      <c r="H53" s="41" t="str">
        <f t="shared" si="7"/>
        <v>N/A</v>
      </c>
      <c r="I53" s="41" t="str">
        <f t="shared" si="6"/>
        <v>N/A</v>
      </c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</row>
    <row r="54" spans="1:33" s="43" customFormat="1" ht="15.75" customHeight="1">
      <c r="A54" s="36" t="s">
        <v>40</v>
      </c>
      <c r="B54" s="46">
        <v>0</v>
      </c>
      <c r="C54" s="51">
        <v>0</v>
      </c>
      <c r="D54" s="51">
        <v>0</v>
      </c>
      <c r="E54" s="39" t="str">
        <f t="shared" si="1"/>
        <v>Div by 0</v>
      </c>
      <c r="F54" s="39" t="str">
        <f t="shared" si="1"/>
        <v>Div by 0</v>
      </c>
      <c r="G54" s="40" t="s">
        <v>119</v>
      </c>
      <c r="H54" s="41" t="str">
        <f t="shared" si="7"/>
        <v>N/A</v>
      </c>
      <c r="I54" s="41" t="str">
        <f t="shared" si="6"/>
        <v>N/A</v>
      </c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  <c r="AF54" s="42"/>
      <c r="AG54" s="42"/>
    </row>
    <row r="55" spans="1:33" s="43" customFormat="1" ht="15.75" customHeight="1">
      <c r="A55" s="36" t="s">
        <v>41</v>
      </c>
      <c r="B55" s="46">
        <v>0</v>
      </c>
      <c r="C55" s="51">
        <v>0</v>
      </c>
      <c r="D55" s="51">
        <v>0</v>
      </c>
      <c r="E55" s="39" t="str">
        <f t="shared" si="1"/>
        <v>Div by 0</v>
      </c>
      <c r="F55" s="39" t="str">
        <f t="shared" si="1"/>
        <v>Div by 0</v>
      </c>
      <c r="G55" s="40" t="s">
        <v>119</v>
      </c>
      <c r="H55" s="41" t="str">
        <f t="shared" si="7"/>
        <v>N/A</v>
      </c>
      <c r="I55" s="41" t="str">
        <f t="shared" si="6"/>
        <v>N/A</v>
      </c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  <c r="AF55" s="42"/>
      <c r="AG55" s="42"/>
    </row>
    <row r="56" spans="1:33" s="43" customFormat="1" ht="15.75" customHeight="1">
      <c r="A56" s="36" t="s">
        <v>42</v>
      </c>
      <c r="B56" s="46">
        <v>0</v>
      </c>
      <c r="C56" s="51">
        <v>0</v>
      </c>
      <c r="D56" s="51">
        <v>0</v>
      </c>
      <c r="E56" s="39" t="str">
        <f t="shared" si="1"/>
        <v>Div by 0</v>
      </c>
      <c r="F56" s="39" t="str">
        <f t="shared" si="1"/>
        <v>Div by 0</v>
      </c>
      <c r="G56" s="40" t="s">
        <v>119</v>
      </c>
      <c r="H56" s="41" t="str">
        <f t="shared" si="7"/>
        <v>N/A</v>
      </c>
      <c r="I56" s="41" t="str">
        <f t="shared" si="6"/>
        <v>N/A</v>
      </c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</row>
    <row r="57" spans="1:33" s="43" customFormat="1" ht="15.75" customHeight="1">
      <c r="A57" s="36" t="s">
        <v>43</v>
      </c>
      <c r="B57" s="46">
        <v>0</v>
      </c>
      <c r="C57" s="51">
        <v>0</v>
      </c>
      <c r="D57" s="51">
        <v>0</v>
      </c>
      <c r="E57" s="39" t="str">
        <f t="shared" si="1"/>
        <v>Div by 0</v>
      </c>
      <c r="F57" s="39" t="str">
        <f t="shared" si="1"/>
        <v>Div by 0</v>
      </c>
      <c r="G57" s="40" t="s">
        <v>119</v>
      </c>
      <c r="H57" s="41" t="str">
        <f t="shared" si="7"/>
        <v>N/A</v>
      </c>
      <c r="I57" s="41" t="str">
        <f t="shared" si="6"/>
        <v>N/A</v>
      </c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</row>
    <row r="58" spans="1:33" s="43" customFormat="1" ht="15.75" customHeight="1">
      <c r="A58" s="36" t="s">
        <v>44</v>
      </c>
      <c r="B58" s="46">
        <v>0</v>
      </c>
      <c r="C58" s="51">
        <v>0</v>
      </c>
      <c r="D58" s="51">
        <v>0</v>
      </c>
      <c r="E58" s="39" t="str">
        <f t="shared" si="1"/>
        <v>Div by 0</v>
      </c>
      <c r="F58" s="39" t="str">
        <f t="shared" si="1"/>
        <v>Div by 0</v>
      </c>
      <c r="G58" s="40" t="s">
        <v>119</v>
      </c>
      <c r="H58" s="41" t="str">
        <f t="shared" si="7"/>
        <v>N/A</v>
      </c>
      <c r="I58" s="41" t="str">
        <f t="shared" si="6"/>
        <v>N/A</v>
      </c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</row>
    <row r="59" spans="1:33" s="43" customFormat="1" ht="15.75" customHeight="1">
      <c r="A59" s="36" t="s">
        <v>45</v>
      </c>
      <c r="B59" s="46">
        <v>0</v>
      </c>
      <c r="C59" s="51">
        <v>0</v>
      </c>
      <c r="D59" s="51">
        <v>0</v>
      </c>
      <c r="E59" s="39" t="str">
        <f t="shared" si="1"/>
        <v>Div by 0</v>
      </c>
      <c r="F59" s="39" t="str">
        <f t="shared" si="1"/>
        <v>Div by 0</v>
      </c>
      <c r="G59" s="40" t="s">
        <v>119</v>
      </c>
      <c r="H59" s="41" t="str">
        <f t="shared" si="7"/>
        <v>N/A</v>
      </c>
      <c r="I59" s="41" t="str">
        <f t="shared" si="6"/>
        <v>N/A</v>
      </c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</row>
    <row r="60" spans="1:33" s="43" customFormat="1" ht="15.75" customHeight="1">
      <c r="A60" s="36" t="s">
        <v>46</v>
      </c>
      <c r="B60" s="46">
        <v>0</v>
      </c>
      <c r="C60" s="51">
        <v>0</v>
      </c>
      <c r="D60" s="51">
        <v>0</v>
      </c>
      <c r="E60" s="39" t="str">
        <f t="shared" si="1"/>
        <v>Div by 0</v>
      </c>
      <c r="F60" s="39" t="str">
        <f t="shared" si="1"/>
        <v>Div by 0</v>
      </c>
      <c r="G60" s="40" t="s">
        <v>119</v>
      </c>
      <c r="H60" s="41" t="str">
        <f t="shared" si="7"/>
        <v>N/A</v>
      </c>
      <c r="I60" s="41" t="str">
        <f t="shared" si="6"/>
        <v>N/A</v>
      </c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</row>
    <row r="61" spans="1:33" s="43" customFormat="1" ht="15.75" customHeight="1">
      <c r="A61" s="36" t="s">
        <v>87</v>
      </c>
      <c r="B61" s="46">
        <v>1.0529999999999999</v>
      </c>
      <c r="C61" s="51">
        <v>0.97099999999999997</v>
      </c>
      <c r="D61" s="51">
        <v>0.95238095239999998</v>
      </c>
      <c r="E61" s="39">
        <f t="shared" si="1"/>
        <v>-7.7872744539411167</v>
      </c>
      <c r="F61" s="39">
        <f t="shared" si="1"/>
        <v>-1.9175126261585989</v>
      </c>
      <c r="G61" s="40" t="s">
        <v>119</v>
      </c>
      <c r="H61" s="41" t="str">
        <f t="shared" si="7"/>
        <v>Yes</v>
      </c>
      <c r="I61" s="41" t="str">
        <f t="shared" si="6"/>
        <v>Yes</v>
      </c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</row>
    <row r="62" spans="1:33" s="43" customFormat="1" ht="15.75" customHeight="1">
      <c r="A62" s="36" t="s">
        <v>88</v>
      </c>
      <c r="B62" s="46">
        <v>0</v>
      </c>
      <c r="C62" s="51">
        <v>0</v>
      </c>
      <c r="D62" s="51">
        <v>0</v>
      </c>
      <c r="E62" s="39" t="str">
        <f t="shared" si="1"/>
        <v>Div by 0</v>
      </c>
      <c r="F62" s="39" t="str">
        <f t="shared" si="1"/>
        <v>Div by 0</v>
      </c>
      <c r="G62" s="40" t="s">
        <v>119</v>
      </c>
      <c r="H62" s="41" t="str">
        <f t="shared" si="7"/>
        <v>N/A</v>
      </c>
      <c r="I62" s="41" t="str">
        <f t="shared" si="6"/>
        <v>N/A</v>
      </c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  <c r="AF62" s="42"/>
      <c r="AG62" s="42"/>
    </row>
    <row r="63" spans="1:33" s="43" customFormat="1" ht="15.75" customHeight="1">
      <c r="A63" s="36" t="s">
        <v>89</v>
      </c>
      <c r="B63" s="46">
        <v>0</v>
      </c>
      <c r="C63" s="51">
        <v>0</v>
      </c>
      <c r="D63" s="51">
        <v>0</v>
      </c>
      <c r="E63" s="39" t="str">
        <f t="shared" si="1"/>
        <v>Div by 0</v>
      </c>
      <c r="F63" s="39" t="str">
        <f t="shared" si="1"/>
        <v>Div by 0</v>
      </c>
      <c r="G63" s="40" t="s">
        <v>119</v>
      </c>
      <c r="H63" s="41" t="str">
        <f t="shared" si="7"/>
        <v>N/A</v>
      </c>
      <c r="I63" s="41" t="str">
        <f t="shared" si="6"/>
        <v>N/A</v>
      </c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F63" s="42"/>
      <c r="AG63" s="42"/>
    </row>
    <row r="64" spans="1:33" s="43" customFormat="1" ht="15.75" customHeight="1">
      <c r="A64" s="36" t="s">
        <v>90</v>
      </c>
      <c r="B64" s="46">
        <v>0</v>
      </c>
      <c r="C64" s="51">
        <v>0</v>
      </c>
      <c r="D64" s="51">
        <v>0</v>
      </c>
      <c r="E64" s="39" t="str">
        <f t="shared" si="1"/>
        <v>Div by 0</v>
      </c>
      <c r="F64" s="39" t="str">
        <f t="shared" si="1"/>
        <v>Div by 0</v>
      </c>
      <c r="G64" s="40" t="s">
        <v>119</v>
      </c>
      <c r="H64" s="41" t="str">
        <f t="shared" si="7"/>
        <v>N/A</v>
      </c>
      <c r="I64" s="41" t="str">
        <f t="shared" si="6"/>
        <v>N/A</v>
      </c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</row>
    <row r="65" spans="1:33" s="43" customFormat="1" ht="15.75" customHeight="1">
      <c r="A65" s="36" t="s">
        <v>47</v>
      </c>
      <c r="B65" s="46">
        <v>0</v>
      </c>
      <c r="C65" s="51">
        <v>0</v>
      </c>
      <c r="D65" s="51">
        <v>0</v>
      </c>
      <c r="E65" s="39" t="str">
        <f t="shared" si="1"/>
        <v>Div by 0</v>
      </c>
      <c r="F65" s="39" t="str">
        <f t="shared" si="1"/>
        <v>Div by 0</v>
      </c>
      <c r="G65" s="40" t="s">
        <v>119</v>
      </c>
      <c r="H65" s="41" t="str">
        <f t="shared" si="7"/>
        <v>N/A</v>
      </c>
      <c r="I65" s="41" t="str">
        <f t="shared" si="6"/>
        <v>N/A</v>
      </c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2"/>
      <c r="AF65" s="42"/>
      <c r="AG65" s="42"/>
    </row>
    <row r="66" spans="1:33" s="43" customFormat="1" ht="15.75" customHeight="1">
      <c r="A66" s="36" t="s">
        <v>91</v>
      </c>
      <c r="B66" s="46">
        <v>0</v>
      </c>
      <c r="C66" s="51">
        <v>0</v>
      </c>
      <c r="D66" s="51">
        <v>0</v>
      </c>
      <c r="E66" s="39" t="str">
        <f t="shared" si="1"/>
        <v>Div by 0</v>
      </c>
      <c r="F66" s="39" t="str">
        <f t="shared" si="1"/>
        <v>Div by 0</v>
      </c>
      <c r="G66" s="40" t="s">
        <v>119</v>
      </c>
      <c r="H66" s="41" t="str">
        <f t="shared" si="7"/>
        <v>N/A</v>
      </c>
      <c r="I66" s="41" t="str">
        <f t="shared" si="6"/>
        <v>N/A</v>
      </c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  <c r="AF66" s="42"/>
      <c r="AG66" s="42"/>
    </row>
    <row r="67" spans="1:33" s="43" customFormat="1" ht="15.75" customHeight="1">
      <c r="A67" s="36" t="s">
        <v>116</v>
      </c>
      <c r="B67" s="46">
        <v>0</v>
      </c>
      <c r="C67" s="51">
        <v>0</v>
      </c>
      <c r="D67" s="51">
        <v>0</v>
      </c>
      <c r="E67" s="39" t="str">
        <f t="shared" si="1"/>
        <v>Div by 0</v>
      </c>
      <c r="F67" s="39" t="str">
        <f t="shared" si="1"/>
        <v>Div by 0</v>
      </c>
      <c r="G67" s="40" t="s">
        <v>119</v>
      </c>
      <c r="H67" s="41" t="str">
        <f t="shared" si="7"/>
        <v>N/A</v>
      </c>
      <c r="I67" s="41" t="str">
        <f t="shared" si="6"/>
        <v>N/A</v>
      </c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  <c r="AF67" s="42"/>
      <c r="AG67" s="42"/>
    </row>
    <row r="68" spans="1:33" s="43" customFormat="1" ht="15.75" customHeight="1">
      <c r="A68" s="36" t="s">
        <v>48</v>
      </c>
      <c r="B68" s="46">
        <v>98.947000000000003</v>
      </c>
      <c r="C68" s="51">
        <v>99.028999999999996</v>
      </c>
      <c r="D68" s="51">
        <v>99.047619048000001</v>
      </c>
      <c r="E68" s="39">
        <f t="shared" si="1"/>
        <v>8.2872648993899387E-2</v>
      </c>
      <c r="F68" s="39">
        <f t="shared" si="1"/>
        <v>1.880161164911796E-2</v>
      </c>
      <c r="G68" s="40" t="s">
        <v>119</v>
      </c>
      <c r="H68" s="41" t="str">
        <f t="shared" si="7"/>
        <v>Yes</v>
      </c>
      <c r="I68" s="41" t="str">
        <f t="shared" si="6"/>
        <v>Yes</v>
      </c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  <c r="AF68" s="42"/>
      <c r="AG68" s="42"/>
    </row>
    <row r="69" spans="1:33" s="43" customFormat="1" ht="15.75" customHeight="1">
      <c r="A69" s="36" t="s">
        <v>49</v>
      </c>
      <c r="B69" s="46">
        <v>0</v>
      </c>
      <c r="C69" s="51">
        <v>0</v>
      </c>
      <c r="D69" s="51">
        <v>0</v>
      </c>
      <c r="E69" s="39" t="str">
        <f t="shared" si="1"/>
        <v>Div by 0</v>
      </c>
      <c r="F69" s="39" t="str">
        <f t="shared" si="1"/>
        <v>Div by 0</v>
      </c>
      <c r="G69" s="40" t="s">
        <v>119</v>
      </c>
      <c r="H69" s="41" t="str">
        <f t="shared" si="7"/>
        <v>N/A</v>
      </c>
      <c r="I69" s="41" t="str">
        <f t="shared" si="6"/>
        <v>N/A</v>
      </c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  <c r="AF69" s="42"/>
      <c r="AG69" s="42"/>
    </row>
    <row r="70" spans="1:33" s="43" customFormat="1" ht="15.75" customHeight="1">
      <c r="A70" s="36" t="s">
        <v>50</v>
      </c>
      <c r="B70" s="46">
        <v>3.1579999999999999</v>
      </c>
      <c r="C70" s="51">
        <v>3.883</v>
      </c>
      <c r="D70" s="51">
        <v>7.6190476189999998</v>
      </c>
      <c r="E70" s="39">
        <f t="shared" si="1"/>
        <v>22.957568081063968</v>
      </c>
      <c r="F70" s="39">
        <f t="shared" si="1"/>
        <v>96.215493664692247</v>
      </c>
      <c r="G70" s="40" t="s">
        <v>119</v>
      </c>
      <c r="H70" s="41" t="str">
        <f t="shared" si="7"/>
        <v>Yes</v>
      </c>
      <c r="I70" s="41" t="str">
        <f t="shared" si="6"/>
        <v>Yes</v>
      </c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  <c r="AF70" s="42"/>
      <c r="AG70" s="42"/>
    </row>
    <row r="71" spans="1:33" s="43" customFormat="1" ht="15.75" customHeight="1">
      <c r="A71" s="36" t="s">
        <v>51</v>
      </c>
      <c r="B71" s="46">
        <v>8.4209999999999994</v>
      </c>
      <c r="C71" s="51">
        <v>6.7960000000000003</v>
      </c>
      <c r="D71" s="51">
        <v>6.6666666667000003</v>
      </c>
      <c r="E71" s="39">
        <f t="shared" si="1"/>
        <v>-19.296995606222531</v>
      </c>
      <c r="F71" s="39">
        <f t="shared" si="1"/>
        <v>-1.9030802427898759</v>
      </c>
      <c r="G71" s="40" t="s">
        <v>119</v>
      </c>
      <c r="H71" s="41" t="str">
        <f t="shared" si="7"/>
        <v>Yes</v>
      </c>
      <c r="I71" s="41" t="str">
        <f t="shared" si="6"/>
        <v>Yes</v>
      </c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  <c r="AF71" s="42"/>
      <c r="AG71" s="42"/>
    </row>
    <row r="72" spans="1:33" s="43" customFormat="1" ht="15.75" customHeight="1">
      <c r="A72" s="36" t="s">
        <v>52</v>
      </c>
      <c r="B72" s="46">
        <v>87.367999999999995</v>
      </c>
      <c r="C72" s="51">
        <v>88.35</v>
      </c>
      <c r="D72" s="51">
        <v>84.761904762</v>
      </c>
      <c r="E72" s="39">
        <f t="shared" ref="E72:F80" si="8">IFERROR((C72-B72)*100/B72,"Div by 0")</f>
        <v>1.1239813203919047</v>
      </c>
      <c r="F72" s="39">
        <f t="shared" si="8"/>
        <v>-4.0612283395585669</v>
      </c>
      <c r="G72" s="40" t="s">
        <v>119</v>
      </c>
      <c r="H72" s="41" t="str">
        <f t="shared" si="7"/>
        <v>Yes</v>
      </c>
      <c r="I72" s="41" t="str">
        <f t="shared" si="6"/>
        <v>Yes</v>
      </c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  <c r="AF72" s="42"/>
      <c r="AG72" s="42"/>
    </row>
    <row r="73" spans="1:33" s="43" customFormat="1" ht="15.75" customHeight="1">
      <c r="A73" s="36" t="s">
        <v>53</v>
      </c>
      <c r="B73" s="46">
        <v>0</v>
      </c>
      <c r="C73" s="51">
        <v>0</v>
      </c>
      <c r="D73" s="51">
        <v>0</v>
      </c>
      <c r="E73" s="39" t="str">
        <f t="shared" si="8"/>
        <v>Div by 0</v>
      </c>
      <c r="F73" s="39" t="str">
        <f t="shared" si="8"/>
        <v>Div by 0</v>
      </c>
      <c r="G73" s="40" t="s">
        <v>119</v>
      </c>
      <c r="H73" s="41" t="str">
        <f t="shared" si="7"/>
        <v>N/A</v>
      </c>
      <c r="I73" s="41" t="str">
        <f t="shared" si="6"/>
        <v>N/A</v>
      </c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  <c r="AF73" s="42"/>
      <c r="AG73" s="42"/>
    </row>
    <row r="74" spans="1:33" s="43" customFormat="1" ht="15.75" customHeight="1">
      <c r="A74" s="36" t="s">
        <v>54</v>
      </c>
      <c r="B74" s="46">
        <v>0</v>
      </c>
      <c r="C74" s="51">
        <v>0</v>
      </c>
      <c r="D74" s="51">
        <v>0</v>
      </c>
      <c r="E74" s="39" t="str">
        <f t="shared" si="8"/>
        <v>Div by 0</v>
      </c>
      <c r="F74" s="39" t="str">
        <f t="shared" si="8"/>
        <v>Div by 0</v>
      </c>
      <c r="G74" s="40" t="s">
        <v>119</v>
      </c>
      <c r="H74" s="41" t="str">
        <f t="shared" si="7"/>
        <v>N/A</v>
      </c>
      <c r="I74" s="41" t="str">
        <f t="shared" si="6"/>
        <v>N/A</v>
      </c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  <c r="AF74" s="42"/>
      <c r="AG74" s="42"/>
    </row>
    <row r="75" spans="1:33" s="43" customFormat="1" ht="15.75" customHeight="1">
      <c r="A75" s="36" t="s">
        <v>55</v>
      </c>
      <c r="B75" s="46">
        <v>0</v>
      </c>
      <c r="C75" s="51">
        <v>0</v>
      </c>
      <c r="D75" s="51">
        <v>0</v>
      </c>
      <c r="E75" s="39" t="str">
        <f t="shared" si="8"/>
        <v>Div by 0</v>
      </c>
      <c r="F75" s="39" t="str">
        <f t="shared" si="8"/>
        <v>Div by 0</v>
      </c>
      <c r="G75" s="40" t="s">
        <v>119</v>
      </c>
      <c r="H75" s="41" t="str">
        <f t="shared" si="7"/>
        <v>N/A</v>
      </c>
      <c r="I75" s="41" t="str">
        <f t="shared" si="6"/>
        <v>N/A</v>
      </c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</row>
    <row r="76" spans="1:33" s="43" customFormat="1" ht="15.75" customHeight="1">
      <c r="A76" s="36" t="s">
        <v>56</v>
      </c>
      <c r="B76" s="46">
        <v>0</v>
      </c>
      <c r="C76" s="51">
        <v>0</v>
      </c>
      <c r="D76" s="51">
        <v>0</v>
      </c>
      <c r="E76" s="39" t="str">
        <f t="shared" si="8"/>
        <v>Div by 0</v>
      </c>
      <c r="F76" s="39" t="str">
        <f t="shared" si="8"/>
        <v>Div by 0</v>
      </c>
      <c r="G76" s="40" t="s">
        <v>119</v>
      </c>
      <c r="H76" s="41" t="str">
        <f t="shared" si="7"/>
        <v>N/A</v>
      </c>
      <c r="I76" s="41" t="str">
        <f t="shared" si="6"/>
        <v>N/A</v>
      </c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</row>
    <row r="77" spans="1:33" s="43" customFormat="1" ht="15.75" customHeight="1">
      <c r="A77" s="36" t="s">
        <v>57</v>
      </c>
      <c r="B77" s="46">
        <v>0</v>
      </c>
      <c r="C77" s="51">
        <v>0</v>
      </c>
      <c r="D77" s="51">
        <v>0</v>
      </c>
      <c r="E77" s="39" t="str">
        <f t="shared" si="8"/>
        <v>Div by 0</v>
      </c>
      <c r="F77" s="39" t="str">
        <f t="shared" si="8"/>
        <v>Div by 0</v>
      </c>
      <c r="G77" s="40" t="s">
        <v>119</v>
      </c>
      <c r="H77" s="41" t="str">
        <f t="shared" si="7"/>
        <v>N/A</v>
      </c>
      <c r="I77" s="41" t="str">
        <f t="shared" si="6"/>
        <v>N/A</v>
      </c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</row>
    <row r="78" spans="1:33" s="43" customFormat="1" ht="15.75" customHeight="1">
      <c r="A78" s="36" t="s">
        <v>58</v>
      </c>
      <c r="B78" s="46">
        <v>0</v>
      </c>
      <c r="C78" s="51">
        <v>0</v>
      </c>
      <c r="D78" s="51">
        <v>0</v>
      </c>
      <c r="E78" s="39" t="str">
        <f t="shared" si="8"/>
        <v>Div by 0</v>
      </c>
      <c r="F78" s="39" t="str">
        <f t="shared" si="8"/>
        <v>Div by 0</v>
      </c>
      <c r="G78" s="40" t="s">
        <v>119</v>
      </c>
      <c r="H78" s="41" t="str">
        <f t="shared" si="7"/>
        <v>N/A</v>
      </c>
      <c r="I78" s="41" t="str">
        <f t="shared" si="6"/>
        <v>N/A</v>
      </c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  <c r="AF78" s="42"/>
      <c r="AG78" s="42"/>
    </row>
    <row r="79" spans="1:33" s="43" customFormat="1" ht="15.75" customHeight="1">
      <c r="A79" s="36" t="s">
        <v>59</v>
      </c>
      <c r="B79" s="46">
        <v>0</v>
      </c>
      <c r="C79" s="51">
        <v>0</v>
      </c>
      <c r="D79" s="51">
        <v>0</v>
      </c>
      <c r="E79" s="39" t="str">
        <f t="shared" si="8"/>
        <v>Div by 0</v>
      </c>
      <c r="F79" s="39" t="str">
        <f t="shared" si="8"/>
        <v>Div by 0</v>
      </c>
      <c r="G79" s="40" t="s">
        <v>119</v>
      </c>
      <c r="H79" s="41" t="str">
        <f t="shared" si="7"/>
        <v>N/A</v>
      </c>
      <c r="I79" s="41" t="str">
        <f t="shared" si="6"/>
        <v>N/A</v>
      </c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</row>
    <row r="80" spans="1:33" s="43" customFormat="1" ht="15.75" customHeight="1">
      <c r="A80" s="36" t="s">
        <v>60</v>
      </c>
      <c r="B80" s="46">
        <v>0</v>
      </c>
      <c r="C80" s="51">
        <v>0</v>
      </c>
      <c r="D80" s="51">
        <v>0</v>
      </c>
      <c r="E80" s="39" t="str">
        <f t="shared" si="8"/>
        <v>Div by 0</v>
      </c>
      <c r="F80" s="39" t="str">
        <f t="shared" si="8"/>
        <v>Div by 0</v>
      </c>
      <c r="G80" s="40" t="s">
        <v>120</v>
      </c>
      <c r="H80" s="41" t="str">
        <f t="shared" si="7"/>
        <v>N/A</v>
      </c>
      <c r="I80" s="41" t="str">
        <f t="shared" si="6"/>
        <v>N/A</v>
      </c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F80" s="42"/>
      <c r="AG80" s="42"/>
    </row>
    <row r="81" spans="1:33" s="58" customFormat="1" ht="15.75" customHeight="1">
      <c r="A81" s="29" t="s">
        <v>61</v>
      </c>
      <c r="B81" s="55" t="s">
        <v>138</v>
      </c>
      <c r="C81" s="55" t="s">
        <v>95</v>
      </c>
      <c r="D81" s="55"/>
      <c r="E81" s="55"/>
      <c r="F81" s="55"/>
      <c r="G81" s="56"/>
      <c r="H81" s="57"/>
      <c r="I81" s="57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</row>
    <row r="82" spans="1:33" s="43" customFormat="1" ht="15.75" customHeight="1">
      <c r="A82" s="36" t="s">
        <v>92</v>
      </c>
      <c r="B82" s="37">
        <v>0</v>
      </c>
      <c r="C82" s="62">
        <v>0</v>
      </c>
      <c r="D82" s="62">
        <v>0</v>
      </c>
      <c r="E82" s="39" t="str">
        <f t="shared" ref="E82:F85" si="9">IFERROR((C82-B82)*100/B82,"Div by 0")</f>
        <v>Div by 0</v>
      </c>
      <c r="F82" s="39" t="str">
        <f t="shared" si="9"/>
        <v>Div by 0</v>
      </c>
      <c r="G82" s="40" t="s">
        <v>119</v>
      </c>
      <c r="H82" s="41" t="str">
        <f>IF(E82="Div by 0","N/A",IF(G82="N/A","N/A",IF(AND((ABS(E82)&gt;ABS(VALUE(MID(G82,1,2)))),(B82&gt;=10)),"No",IF(AND((ABS(E82)&gt;ABS(VALUE(MID(G82,1,2)))),(C82&gt;=10)),"No","Yes"))))</f>
        <v>N/A</v>
      </c>
      <c r="I82" s="41" t="str">
        <f t="shared" ref="I82:I85" si="10">IF(F82="Div by 0","N/A",IF(G82="N/A","N/A",IF(AND((ABS(F82)&gt;ABS(VALUE(MID(G82,1,2)))),(C82&gt;=10)),"No",IF(AND((ABS(F82)&gt;ABS(VALUE(MID(G82,1,2)))),(D82&gt;=10)),"No","Yes"))))</f>
        <v>N/A</v>
      </c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</row>
    <row r="83" spans="1:33" s="43" customFormat="1" ht="15.75" customHeight="1">
      <c r="A83" s="36" t="s">
        <v>62</v>
      </c>
      <c r="B83" s="46">
        <v>0</v>
      </c>
      <c r="C83" s="77">
        <v>0</v>
      </c>
      <c r="D83" s="77">
        <v>0</v>
      </c>
      <c r="E83" s="39" t="str">
        <f t="shared" si="9"/>
        <v>Div by 0</v>
      </c>
      <c r="F83" s="39" t="str">
        <f t="shared" si="9"/>
        <v>Div by 0</v>
      </c>
      <c r="G83" s="40" t="s">
        <v>119</v>
      </c>
      <c r="H83" s="41" t="str">
        <f t="shared" ref="H83:H85" si="11">IF(E83="Div by 0","N/A",IF(G83="N/A","N/A",IF(AND((ABS(E83)&gt;ABS(VALUE(MID(G83,1,2)))),(B83&gt;=10)),"No",IF(AND((ABS(E83)&gt;ABS(VALUE(MID(G83,1,2)))),(C83&gt;=10)),"No","Yes"))))</f>
        <v>N/A</v>
      </c>
      <c r="I83" s="41" t="str">
        <f t="shared" si="10"/>
        <v>N/A</v>
      </c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</row>
    <row r="84" spans="1:33" s="43" customFormat="1" ht="15.75" customHeight="1">
      <c r="A84" s="36" t="s">
        <v>63</v>
      </c>
      <c r="B84" s="46">
        <v>0</v>
      </c>
      <c r="C84" s="51">
        <v>0</v>
      </c>
      <c r="D84" s="51">
        <v>0</v>
      </c>
      <c r="E84" s="39" t="str">
        <f t="shared" si="9"/>
        <v>Div by 0</v>
      </c>
      <c r="F84" s="39" t="str">
        <f t="shared" si="9"/>
        <v>Div by 0</v>
      </c>
      <c r="G84" s="40" t="s">
        <v>119</v>
      </c>
      <c r="H84" s="41" t="str">
        <f t="shared" si="11"/>
        <v>N/A</v>
      </c>
      <c r="I84" s="41" t="str">
        <f t="shared" si="10"/>
        <v>N/A</v>
      </c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F84" s="42"/>
      <c r="AG84" s="42"/>
    </row>
    <row r="85" spans="1:33" s="43" customFormat="1" ht="15.75" customHeight="1">
      <c r="A85" s="36" t="s">
        <v>64</v>
      </c>
      <c r="B85" s="46">
        <v>0</v>
      </c>
      <c r="C85" s="51">
        <v>0</v>
      </c>
      <c r="D85" s="51">
        <v>0</v>
      </c>
      <c r="E85" s="39" t="str">
        <f t="shared" si="9"/>
        <v>Div by 0</v>
      </c>
      <c r="F85" s="39" t="str">
        <f t="shared" si="9"/>
        <v>Div by 0</v>
      </c>
      <c r="G85" s="40" t="s">
        <v>120</v>
      </c>
      <c r="H85" s="41" t="str">
        <f t="shared" si="11"/>
        <v>N/A</v>
      </c>
      <c r="I85" s="41" t="str">
        <f t="shared" si="10"/>
        <v>N/A</v>
      </c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F85" s="42"/>
      <c r="AG85" s="42"/>
    </row>
    <row r="86" spans="1:33" s="35" customFormat="1" ht="15.75" customHeight="1">
      <c r="A86" s="29" t="s">
        <v>93</v>
      </c>
      <c r="B86" s="78" t="s">
        <v>138</v>
      </c>
      <c r="C86" s="55" t="s">
        <v>95</v>
      </c>
      <c r="D86" s="55"/>
      <c r="E86" s="78"/>
      <c r="F86" s="78"/>
      <c r="G86" s="56"/>
      <c r="H86" s="57"/>
      <c r="I86" s="57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</row>
    <row r="87" spans="1:33" s="43" customFormat="1" ht="15.75" customHeight="1">
      <c r="A87" s="36" t="s">
        <v>94</v>
      </c>
      <c r="B87" s="37">
        <v>95</v>
      </c>
      <c r="C87" s="84">
        <v>103</v>
      </c>
      <c r="D87" s="62">
        <v>105</v>
      </c>
      <c r="E87" s="39">
        <f t="shared" ref="E87:F90" si="12">IFERROR((C87-B87)*100/B87,"Div by 0")</f>
        <v>8.4210526315789469</v>
      </c>
      <c r="F87" s="39">
        <f t="shared" si="12"/>
        <v>1.941747572815534</v>
      </c>
      <c r="G87" s="40" t="s">
        <v>119</v>
      </c>
      <c r="H87" s="41" t="str">
        <f>IF(E87="Div by 0","N/A",IF(G87="N/A","N/A",IF(AND((ABS(E87)&gt;ABS(VALUE(MID(G87,1,2)))),(B87&gt;=10)),"No",IF(AND((ABS(E87)&gt;ABS(VALUE(MID(G87,1,2)))),(C87&gt;=10)),"No","Yes"))))</f>
        <v>Yes</v>
      </c>
      <c r="I87" s="41" t="str">
        <f t="shared" ref="I87:I90" si="13">IF(F87="Div by 0","N/A",IF(G87="N/A","N/A",IF(AND((ABS(F87)&gt;ABS(VALUE(MID(G87,1,2)))),(C87&gt;=10)),"No",IF(AND((ABS(F87)&gt;ABS(VALUE(MID(G87,1,2)))),(D87&gt;=10)),"No","Yes"))))</f>
        <v>Yes</v>
      </c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</row>
    <row r="88" spans="1:33" s="43" customFormat="1" ht="15.75" customHeight="1">
      <c r="A88" s="36" t="s">
        <v>65</v>
      </c>
      <c r="B88" s="46">
        <v>13.683999999999999</v>
      </c>
      <c r="C88" s="51">
        <v>10.68</v>
      </c>
      <c r="D88" s="51">
        <v>14.285714285999999</v>
      </c>
      <c r="E88" s="39">
        <f t="shared" si="12"/>
        <v>-21.952645425314234</v>
      </c>
      <c r="F88" s="39">
        <f t="shared" si="12"/>
        <v>33.761369719101118</v>
      </c>
      <c r="G88" s="40" t="s">
        <v>119</v>
      </c>
      <c r="H88" s="41" t="str">
        <f t="shared" ref="H88:H90" si="14">IF(E88="Div by 0","N/A",IF(G88="N/A","N/A",IF(AND((ABS(E88)&gt;ABS(VALUE(MID(G88,1,2)))),(B88&gt;=10)),"No",IF(AND((ABS(E88)&gt;ABS(VALUE(MID(G88,1,2)))),(C88&gt;=10)),"No","Yes"))))</f>
        <v>Yes</v>
      </c>
      <c r="I88" s="41" t="str">
        <f t="shared" si="13"/>
        <v>No</v>
      </c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</row>
    <row r="89" spans="1:33" s="43" customFormat="1" ht="15.75" customHeight="1">
      <c r="A89" s="36" t="s">
        <v>66</v>
      </c>
      <c r="B89" s="46">
        <v>76.841999999999999</v>
      </c>
      <c r="C89" s="51">
        <v>82.524000000000001</v>
      </c>
      <c r="D89" s="51">
        <v>82.857142856999999</v>
      </c>
      <c r="E89" s="39">
        <f t="shared" si="12"/>
        <v>7.394393690950265</v>
      </c>
      <c r="F89" s="39">
        <f t="shared" si="12"/>
        <v>0.40369208593863432</v>
      </c>
      <c r="G89" s="40" t="s">
        <v>119</v>
      </c>
      <c r="H89" s="41" t="str">
        <f t="shared" si="14"/>
        <v>Yes</v>
      </c>
      <c r="I89" s="41" t="str">
        <f t="shared" si="13"/>
        <v>Yes</v>
      </c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</row>
    <row r="90" spans="1:33" s="43" customFormat="1" ht="15.75" customHeight="1">
      <c r="A90" s="36" t="s">
        <v>64</v>
      </c>
      <c r="B90" s="46">
        <v>9.4740000000000002</v>
      </c>
      <c r="C90" s="51">
        <v>6.7960000000000003</v>
      </c>
      <c r="D90" s="51">
        <v>2.8571428570999999</v>
      </c>
      <c r="E90" s="39">
        <f t="shared" si="12"/>
        <v>-28.266835549926114</v>
      </c>
      <c r="F90" s="39">
        <f t="shared" si="12"/>
        <v>-57.958462962036492</v>
      </c>
      <c r="G90" s="40" t="s">
        <v>120</v>
      </c>
      <c r="H90" s="41" t="str">
        <f t="shared" si="14"/>
        <v>N/A</v>
      </c>
      <c r="I90" s="41" t="str">
        <f t="shared" si="13"/>
        <v>N/A</v>
      </c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</row>
    <row r="91" spans="1:33" s="43" customFormat="1" ht="15.75" customHeight="1">
      <c r="A91" s="43" t="s">
        <v>129</v>
      </c>
      <c r="B91" s="82"/>
      <c r="C91" s="67"/>
      <c r="D91" s="67"/>
      <c r="E91" s="83"/>
      <c r="F91" s="83"/>
      <c r="G91" s="69"/>
      <c r="H91" s="70"/>
      <c r="I91" s="70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</row>
    <row r="92" spans="1:33" ht="38.25" customHeight="1">
      <c r="A92" s="89" t="s">
        <v>134</v>
      </c>
      <c r="B92" s="90"/>
      <c r="C92" s="90"/>
      <c r="D92" s="90"/>
      <c r="E92" s="90"/>
      <c r="F92" s="90"/>
      <c r="G92" s="90"/>
      <c r="H92" s="90"/>
      <c r="I92" s="21"/>
    </row>
    <row r="93" spans="1:33" ht="36" customHeight="1">
      <c r="A93" s="89" t="s">
        <v>135</v>
      </c>
      <c r="B93" s="90"/>
      <c r="C93" s="90"/>
      <c r="D93" s="90"/>
      <c r="E93" s="90"/>
      <c r="F93" s="90"/>
      <c r="G93" s="90"/>
      <c r="H93" s="90"/>
      <c r="I93" s="19"/>
      <c r="AA93" s="6"/>
      <c r="AB93" s="6"/>
      <c r="AC93" s="6"/>
      <c r="AD93" s="6"/>
      <c r="AE93" s="6"/>
      <c r="AF93" s="6"/>
      <c r="AG93" s="6"/>
    </row>
  </sheetData>
  <mergeCells count="2">
    <mergeCell ref="A92:H92"/>
    <mergeCell ref="A93:H93"/>
  </mergeCells>
  <pageMargins left="0.7" right="0.7" top="0.75" bottom="0.75" header="0.3" footer="0.3"/>
  <pageSetup scale="59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93"/>
  <sheetViews>
    <sheetView zoomScale="75" zoomScaleNormal="75" workbookViewId="0">
      <selection activeCell="A2" sqref="A2"/>
    </sheetView>
  </sheetViews>
  <sheetFormatPr defaultRowHeight="17.25"/>
  <cols>
    <col min="1" max="1" width="63.5703125" style="21" customWidth="1"/>
    <col min="2" max="2" width="11.28515625" style="17" customWidth="1"/>
    <col min="3" max="4" width="11.28515625" style="72" customWidth="1"/>
    <col min="5" max="6" width="11.28515625" style="73" customWidth="1"/>
    <col min="7" max="7" width="11.28515625" style="19" customWidth="1"/>
    <col min="8" max="9" width="11.28515625" style="20" customWidth="1"/>
    <col min="10" max="33" width="9.140625" style="5"/>
    <col min="34" max="16384" width="9.140625" style="6"/>
  </cols>
  <sheetData>
    <row r="1" spans="1:33" ht="15.75" customHeight="1">
      <c r="A1" s="1" t="s">
        <v>128</v>
      </c>
      <c r="B1" s="2"/>
      <c r="C1" s="2"/>
      <c r="D1" s="2"/>
      <c r="E1" s="2"/>
      <c r="F1" s="2"/>
      <c r="G1" s="2"/>
      <c r="H1" s="4"/>
      <c r="I1" s="4"/>
    </row>
    <row r="2" spans="1:33" ht="15.75" customHeight="1">
      <c r="A2" s="1" t="s">
        <v>139</v>
      </c>
      <c r="B2" s="2"/>
      <c r="C2" s="2"/>
      <c r="D2" s="2"/>
      <c r="E2" s="2"/>
      <c r="F2" s="2"/>
      <c r="G2" s="2"/>
      <c r="H2" s="4"/>
      <c r="I2" s="4"/>
    </row>
    <row r="3" spans="1:33" ht="15.75" customHeight="1">
      <c r="A3" s="1" t="s">
        <v>130</v>
      </c>
      <c r="B3" s="9"/>
      <c r="C3" s="9"/>
      <c r="D3" s="9"/>
      <c r="E3" s="9"/>
      <c r="F3" s="9"/>
      <c r="G3" s="9"/>
      <c r="H3" s="9"/>
      <c r="I3" s="9"/>
    </row>
    <row r="4" spans="1:33" ht="12.75" hidden="1" customHeight="1">
      <c r="A4" s="11"/>
      <c r="B4" s="12">
        <v>2009</v>
      </c>
      <c r="C4" s="12">
        <v>2010</v>
      </c>
      <c r="D4" s="12">
        <v>2011</v>
      </c>
      <c r="E4" s="13"/>
      <c r="F4" s="13"/>
      <c r="G4" s="14"/>
      <c r="H4" s="15"/>
      <c r="I4" s="15"/>
    </row>
    <row r="5" spans="1:33" s="28" customFormat="1" ht="80.25" customHeight="1">
      <c r="A5" s="22" t="s">
        <v>106</v>
      </c>
      <c r="B5" s="23" t="s">
        <v>131</v>
      </c>
      <c r="C5" s="23" t="s">
        <v>132</v>
      </c>
      <c r="D5" s="23" t="s">
        <v>133</v>
      </c>
      <c r="E5" s="24" t="s">
        <v>115</v>
      </c>
      <c r="F5" s="24" t="s">
        <v>122</v>
      </c>
      <c r="G5" s="25" t="s">
        <v>117</v>
      </c>
      <c r="H5" s="26" t="s">
        <v>136</v>
      </c>
      <c r="I5" s="26" t="s">
        <v>137</v>
      </c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</row>
    <row r="6" spans="1:33" s="35" customFormat="1" ht="15.75" customHeight="1">
      <c r="A6" s="29" t="s">
        <v>67</v>
      </c>
      <c r="B6" s="30"/>
      <c r="C6" s="30"/>
      <c r="D6" s="30"/>
      <c r="E6" s="55"/>
      <c r="F6" s="55"/>
      <c r="G6" s="32"/>
      <c r="H6" s="33"/>
      <c r="I6" s="33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</row>
    <row r="7" spans="1:33" s="43" customFormat="1" ht="15.75" customHeight="1">
      <c r="A7" s="36" t="s">
        <v>1</v>
      </c>
      <c r="B7" s="37">
        <v>81</v>
      </c>
      <c r="C7" s="62">
        <v>79</v>
      </c>
      <c r="D7" s="62">
        <v>75</v>
      </c>
      <c r="E7" s="39">
        <f t="shared" ref="E7:F17" si="0">IFERROR((C7-B7)*100/B7,"Div by 0")</f>
        <v>-2.4691358024691357</v>
      </c>
      <c r="F7" s="39">
        <f t="shared" si="0"/>
        <v>-5.0632911392405067</v>
      </c>
      <c r="G7" s="40" t="s">
        <v>119</v>
      </c>
      <c r="H7" s="41" t="str">
        <f>IF(E7="Div by 0","N/A",IF(G7="N/A","N/A",IF(AND((ABS(E7)&gt;ABS(VALUE(MID(G7,1,2)))),(B7&gt;=10)),"No",IF(AND((ABS(E7)&gt;ABS(VALUE(MID(G7,1,2)))),(C7&gt;=10)),"No","Yes"))))</f>
        <v>Yes</v>
      </c>
      <c r="I7" s="41" t="str">
        <f>IF(F7="Div by 0","N/A",IF(G7="N/A","N/A",IF(AND((ABS(F7)&gt;ABS(VALUE(MID(G7,1,2)))),(C7&gt;=10)),"No",IF(AND((ABS(F7)&gt;ABS(VALUE(MID(G7,1,2)))),(D7&gt;=10)),"No","Yes"))))</f>
        <v>Yes</v>
      </c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</row>
    <row r="8" spans="1:33" s="43" customFormat="1" ht="15.75" customHeight="1">
      <c r="A8" s="36" t="s">
        <v>68</v>
      </c>
      <c r="B8" s="46">
        <v>100</v>
      </c>
      <c r="C8" s="51">
        <v>100</v>
      </c>
      <c r="D8" s="51">
        <v>100</v>
      </c>
      <c r="E8" s="39">
        <f t="shared" si="0"/>
        <v>0</v>
      </c>
      <c r="F8" s="39">
        <f t="shared" si="0"/>
        <v>0</v>
      </c>
      <c r="G8" s="40" t="s">
        <v>120</v>
      </c>
      <c r="H8" s="41" t="str">
        <f t="shared" ref="H8:H17" si="1">IF(E8="Div by 0","N/A",IF(G8="N/A","N/A",IF(AND((ABS(E8)&gt;ABS(VALUE(MID(G8,1,2)))),(B8&gt;=10)),"No",IF(AND((ABS(E8)&gt;ABS(VALUE(MID(G8,1,2)))),(C8&gt;=10)),"No","Yes"))))</f>
        <v>N/A</v>
      </c>
      <c r="I8" s="41" t="str">
        <f t="shared" ref="I8:I17" si="2">IF(F8="Div by 0","N/A",IF(G8="N/A","N/A",IF(AND((ABS(F8)&gt;ABS(VALUE(MID(G8,1,2)))),(C8&gt;=10)),"No",IF(AND((ABS(F8)&gt;ABS(VALUE(MID(G8,1,2)))),(D8&gt;=10)),"No","Yes"))))</f>
        <v>N/A</v>
      </c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</row>
    <row r="9" spans="1:33" s="43" customFormat="1" ht="15.75" customHeight="1">
      <c r="A9" s="36" t="s">
        <v>69</v>
      </c>
      <c r="B9" s="46">
        <v>96.296000000000006</v>
      </c>
      <c r="C9" s="51">
        <v>98.733999999999995</v>
      </c>
      <c r="D9" s="51">
        <v>97.333333332999999</v>
      </c>
      <c r="E9" s="39">
        <f t="shared" si="0"/>
        <v>2.5317770208523593</v>
      </c>
      <c r="F9" s="39">
        <f t="shared" si="0"/>
        <v>-1.4186264782141875</v>
      </c>
      <c r="G9" s="40" t="s">
        <v>120</v>
      </c>
      <c r="H9" s="41" t="str">
        <f t="shared" si="1"/>
        <v>N/A</v>
      </c>
      <c r="I9" s="41" t="str">
        <f t="shared" si="2"/>
        <v>N/A</v>
      </c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</row>
    <row r="10" spans="1:33" s="43" customFormat="1" ht="15.75" customHeight="1">
      <c r="A10" s="36" t="s">
        <v>70</v>
      </c>
      <c r="B10" s="46">
        <v>11.111000000000001</v>
      </c>
      <c r="C10" s="51">
        <v>15.19</v>
      </c>
      <c r="D10" s="51">
        <v>14.666666666999999</v>
      </c>
      <c r="E10" s="39">
        <f t="shared" si="0"/>
        <v>36.711367113671123</v>
      </c>
      <c r="F10" s="39">
        <f t="shared" si="0"/>
        <v>-3.4452490651744574</v>
      </c>
      <c r="G10" s="40" t="s">
        <v>120</v>
      </c>
      <c r="H10" s="41" t="str">
        <f t="shared" si="1"/>
        <v>N/A</v>
      </c>
      <c r="I10" s="41" t="str">
        <f t="shared" si="2"/>
        <v>N/A</v>
      </c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</row>
    <row r="11" spans="1:33" s="43" customFormat="1" ht="15.75" customHeight="1">
      <c r="A11" s="36" t="s">
        <v>5</v>
      </c>
      <c r="B11" s="46">
        <v>20.988</v>
      </c>
      <c r="C11" s="51">
        <v>24.050999999999998</v>
      </c>
      <c r="D11" s="51">
        <v>20</v>
      </c>
      <c r="E11" s="39">
        <f t="shared" si="0"/>
        <v>14.594053744997137</v>
      </c>
      <c r="F11" s="39">
        <f t="shared" si="0"/>
        <v>-16.843374495862953</v>
      </c>
      <c r="G11" s="40" t="s">
        <v>120</v>
      </c>
      <c r="H11" s="41" t="str">
        <f t="shared" si="1"/>
        <v>N/A</v>
      </c>
      <c r="I11" s="41" t="str">
        <f t="shared" si="2"/>
        <v>N/A</v>
      </c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</row>
    <row r="12" spans="1:33" s="43" customFormat="1" ht="15.75" customHeight="1">
      <c r="A12" s="36" t="s">
        <v>6</v>
      </c>
      <c r="B12" s="46">
        <v>1.2350000000000001</v>
      </c>
      <c r="C12" s="51">
        <v>0</v>
      </c>
      <c r="D12" s="51">
        <v>0</v>
      </c>
      <c r="E12" s="39">
        <f t="shared" si="0"/>
        <v>-100</v>
      </c>
      <c r="F12" s="39" t="str">
        <f t="shared" si="0"/>
        <v>Div by 0</v>
      </c>
      <c r="G12" s="40" t="s">
        <v>120</v>
      </c>
      <c r="H12" s="41" t="str">
        <f t="shared" si="1"/>
        <v>N/A</v>
      </c>
      <c r="I12" s="41" t="str">
        <f t="shared" si="2"/>
        <v>N/A</v>
      </c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</row>
    <row r="13" spans="1:33" s="43" customFormat="1" ht="15.75" customHeight="1">
      <c r="A13" s="36" t="s">
        <v>7</v>
      </c>
      <c r="B13" s="51">
        <v>98.765000000000001</v>
      </c>
      <c r="C13" s="77">
        <v>98.733999999999995</v>
      </c>
      <c r="D13" s="51">
        <v>100</v>
      </c>
      <c r="E13" s="39">
        <f t="shared" si="0"/>
        <v>-3.1387637320919266E-2</v>
      </c>
      <c r="F13" s="39">
        <f t="shared" si="0"/>
        <v>1.2822330706747478</v>
      </c>
      <c r="G13" s="40" t="s">
        <v>119</v>
      </c>
      <c r="H13" s="41" t="str">
        <f t="shared" si="1"/>
        <v>Yes</v>
      </c>
      <c r="I13" s="41" t="str">
        <f t="shared" si="2"/>
        <v>Yes</v>
      </c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</row>
    <row r="14" spans="1:33" s="43" customFormat="1" ht="15.75" customHeight="1">
      <c r="A14" s="36" t="s">
        <v>8</v>
      </c>
      <c r="B14" s="51">
        <v>96.296000000000006</v>
      </c>
      <c r="C14" s="77">
        <v>93.671000000000006</v>
      </c>
      <c r="D14" s="51">
        <v>93.333333332999999</v>
      </c>
      <c r="E14" s="39">
        <f t="shared" si="0"/>
        <v>-2.7259699260613108</v>
      </c>
      <c r="F14" s="39">
        <f t="shared" si="0"/>
        <v>-0.36048154391434667</v>
      </c>
      <c r="G14" s="40" t="s">
        <v>119</v>
      </c>
      <c r="H14" s="41" t="str">
        <f t="shared" si="1"/>
        <v>Yes</v>
      </c>
      <c r="I14" s="41" t="str">
        <f t="shared" si="2"/>
        <v>Yes</v>
      </c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</row>
    <row r="15" spans="1:33" s="43" customFormat="1" ht="15.75" customHeight="1">
      <c r="A15" s="49" t="s">
        <v>107</v>
      </c>
      <c r="B15" s="74">
        <v>0</v>
      </c>
      <c r="C15" s="51">
        <v>0</v>
      </c>
      <c r="D15" s="51">
        <v>0</v>
      </c>
      <c r="E15" s="39" t="str">
        <f t="shared" si="0"/>
        <v>Div by 0</v>
      </c>
      <c r="F15" s="39" t="str">
        <f t="shared" si="0"/>
        <v>Div by 0</v>
      </c>
      <c r="G15" s="40" t="s">
        <v>120</v>
      </c>
      <c r="H15" s="41" t="str">
        <f t="shared" si="1"/>
        <v>N/A</v>
      </c>
      <c r="I15" s="41" t="str">
        <f t="shared" si="2"/>
        <v>N/A</v>
      </c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</row>
    <row r="16" spans="1:33" s="52" customFormat="1" ht="15.75" customHeight="1">
      <c r="A16" s="49" t="s">
        <v>99</v>
      </c>
      <c r="B16" s="75">
        <v>204.79</v>
      </c>
      <c r="C16" s="51">
        <v>205.63300000000001</v>
      </c>
      <c r="D16" s="51">
        <v>234.06666666999999</v>
      </c>
      <c r="E16" s="39">
        <f t="shared" si="0"/>
        <v>0.41164119341765604</v>
      </c>
      <c r="F16" s="39">
        <f t="shared" si="0"/>
        <v>13.827385035475812</v>
      </c>
      <c r="G16" s="40" t="s">
        <v>119</v>
      </c>
      <c r="H16" s="41" t="str">
        <f t="shared" si="1"/>
        <v>Yes</v>
      </c>
      <c r="I16" s="41" t="str">
        <f t="shared" si="2"/>
        <v>Yes</v>
      </c>
    </row>
    <row r="17" spans="1:33" s="53" customFormat="1" ht="15.75" customHeight="1">
      <c r="A17" s="36" t="s">
        <v>100</v>
      </c>
      <c r="B17" s="44">
        <v>32.555999999999997</v>
      </c>
      <c r="C17" s="51">
        <v>31.303999999999998</v>
      </c>
      <c r="D17" s="51">
        <v>33.200000000000003</v>
      </c>
      <c r="E17" s="39">
        <f t="shared" si="0"/>
        <v>-3.8456812876274697</v>
      </c>
      <c r="F17" s="39">
        <f t="shared" si="0"/>
        <v>6.0567339637107214</v>
      </c>
      <c r="G17" s="40" t="s">
        <v>119</v>
      </c>
      <c r="H17" s="41" t="str">
        <f t="shared" si="1"/>
        <v>Yes</v>
      </c>
      <c r="I17" s="41" t="str">
        <f t="shared" si="2"/>
        <v>Yes</v>
      </c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52"/>
      <c r="AG17" s="52"/>
    </row>
    <row r="18" spans="1:33" s="58" customFormat="1" ht="15.75" customHeight="1">
      <c r="A18" s="29" t="s">
        <v>9</v>
      </c>
      <c r="B18" s="55" t="s">
        <v>138</v>
      </c>
      <c r="C18" s="55" t="s">
        <v>95</v>
      </c>
      <c r="D18" s="55"/>
      <c r="E18" s="55"/>
      <c r="F18" s="55"/>
      <c r="G18" s="56"/>
      <c r="H18" s="57"/>
      <c r="I18" s="57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</row>
    <row r="19" spans="1:33" s="43" customFormat="1" ht="15.75" customHeight="1">
      <c r="A19" s="36" t="s">
        <v>10</v>
      </c>
      <c r="B19" s="37">
        <v>80</v>
      </c>
      <c r="C19" s="84">
        <v>78</v>
      </c>
      <c r="D19" s="62">
        <v>75</v>
      </c>
      <c r="E19" s="39">
        <f t="shared" ref="E19:F22" si="3">IFERROR((C19-B19)*100/B19,"Div by 0")</f>
        <v>-2.5</v>
      </c>
      <c r="F19" s="39">
        <f t="shared" si="3"/>
        <v>-3.8461538461538463</v>
      </c>
      <c r="G19" s="40" t="s">
        <v>119</v>
      </c>
      <c r="H19" s="41" t="str">
        <f>IF(E19="Div by 0","N/A",IF(G19="N/A","N/A",IF(AND((ABS(E19)&gt;ABS(VALUE(MID(G19,1,2)))),(B19&gt;=10)),"No",IF(AND((ABS(E19)&gt;ABS(VALUE(MID(G19,1,2)))),(C19&gt;=10)),"No","Yes"))))</f>
        <v>Yes</v>
      </c>
      <c r="I19" s="41" t="str">
        <f t="shared" ref="I19:I22" si="4">IF(F19="Div by 0","N/A",IF(G19="N/A","N/A",IF(AND((ABS(F19)&gt;ABS(VALUE(MID(G19,1,2)))),(C19&gt;=10)),"No",IF(AND((ABS(F19)&gt;ABS(VALUE(MID(G19,1,2)))),(D19&gt;=10)),"No","Yes"))))</f>
        <v>Yes</v>
      </c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</row>
    <row r="20" spans="1:33" s="43" customFormat="1" ht="15.75" customHeight="1">
      <c r="A20" s="36" t="s">
        <v>11</v>
      </c>
      <c r="B20" s="46">
        <v>97.5</v>
      </c>
      <c r="C20" s="51">
        <v>100</v>
      </c>
      <c r="D20" s="51">
        <v>97.333333332999999</v>
      </c>
      <c r="E20" s="39">
        <f t="shared" si="3"/>
        <v>2.5641025641025643</v>
      </c>
      <c r="F20" s="39">
        <f t="shared" si="3"/>
        <v>-2.6666666670000012</v>
      </c>
      <c r="G20" s="40" t="s">
        <v>119</v>
      </c>
      <c r="H20" s="41" t="str">
        <f t="shared" ref="H20:H22" si="5">IF(E20="Div by 0","N/A",IF(G20="N/A","N/A",IF(AND((ABS(E20)&gt;ABS(VALUE(MID(G20,1,2)))),(B20&gt;=10)),"No",IF(AND((ABS(E20)&gt;ABS(VALUE(MID(G20,1,2)))),(C20&gt;=10)),"No","Yes"))))</f>
        <v>Yes</v>
      </c>
      <c r="I20" s="41" t="str">
        <f t="shared" si="4"/>
        <v>Yes</v>
      </c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</row>
    <row r="21" spans="1:33" s="43" customFormat="1" ht="15.75" customHeight="1">
      <c r="A21" s="36" t="s">
        <v>12</v>
      </c>
      <c r="B21" s="46">
        <v>2.5</v>
      </c>
      <c r="C21" s="51">
        <v>0</v>
      </c>
      <c r="D21" s="51">
        <v>2.6666666666999999</v>
      </c>
      <c r="E21" s="39">
        <f t="shared" si="3"/>
        <v>-100</v>
      </c>
      <c r="F21" s="39" t="str">
        <f t="shared" si="3"/>
        <v>Div by 0</v>
      </c>
      <c r="G21" s="40" t="s">
        <v>119</v>
      </c>
      <c r="H21" s="41" t="str">
        <f t="shared" si="5"/>
        <v>Yes</v>
      </c>
      <c r="I21" s="41" t="str">
        <f t="shared" si="4"/>
        <v>N/A</v>
      </c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</row>
    <row r="22" spans="1:33" s="43" customFormat="1" ht="15.75" customHeight="1">
      <c r="A22" s="36" t="s">
        <v>13</v>
      </c>
      <c r="B22" s="46">
        <v>0</v>
      </c>
      <c r="C22" s="51">
        <v>0</v>
      </c>
      <c r="D22" s="51">
        <v>0</v>
      </c>
      <c r="E22" s="39" t="str">
        <f t="shared" si="3"/>
        <v>Div by 0</v>
      </c>
      <c r="F22" s="39" t="str">
        <f t="shared" si="3"/>
        <v>Div by 0</v>
      </c>
      <c r="G22" s="40" t="s">
        <v>120</v>
      </c>
      <c r="H22" s="41" t="str">
        <f t="shared" si="5"/>
        <v>N/A</v>
      </c>
      <c r="I22" s="41" t="str">
        <f t="shared" si="4"/>
        <v>N/A</v>
      </c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</row>
    <row r="23" spans="1:33" s="58" customFormat="1" ht="15.75" customHeight="1">
      <c r="A23" s="29" t="s">
        <v>14</v>
      </c>
      <c r="B23" s="55" t="s">
        <v>138</v>
      </c>
      <c r="C23" s="55" t="s">
        <v>95</v>
      </c>
      <c r="D23" s="55"/>
      <c r="E23" s="55"/>
      <c r="F23" s="55"/>
      <c r="G23" s="56"/>
      <c r="H23" s="57"/>
      <c r="I23" s="57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</row>
    <row r="24" spans="1:33" s="43" customFormat="1" ht="15.75" customHeight="1">
      <c r="A24" s="36" t="s">
        <v>15</v>
      </c>
      <c r="B24" s="37">
        <v>78</v>
      </c>
      <c r="C24" s="84">
        <v>74</v>
      </c>
      <c r="D24" s="62">
        <v>70</v>
      </c>
      <c r="E24" s="39">
        <f t="shared" ref="E24:F44" si="6">IFERROR((C24-B24)*100/B24,"Div by 0")</f>
        <v>-5.1282051282051286</v>
      </c>
      <c r="F24" s="39">
        <f t="shared" si="6"/>
        <v>-5.4054054054054053</v>
      </c>
      <c r="G24" s="40" t="s">
        <v>119</v>
      </c>
      <c r="H24" s="41" t="str">
        <f>IF(E24="Div by 0","N/A",IF(G24="N/A","N/A",IF(AND((ABS(E24)&gt;ABS(VALUE(MID(G24,1,2)))),(B24&gt;=10)),"No",IF(AND((ABS(E24)&gt;ABS(VALUE(MID(G24,1,2)))),(C24&gt;=10)),"No","Yes"))))</f>
        <v>Yes</v>
      </c>
      <c r="I24" s="41" t="str">
        <f t="shared" ref="I24:I44" si="7">IF(F24="Div by 0","N/A",IF(G24="N/A","N/A",IF(AND((ABS(F24)&gt;ABS(VALUE(MID(G24,1,2)))),(C24&gt;=10)),"No",IF(AND((ABS(F24)&gt;ABS(VALUE(MID(G24,1,2)))),(D24&gt;=10)),"No","Yes"))))</f>
        <v>Yes</v>
      </c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</row>
    <row r="25" spans="1:33" s="43" customFormat="1" ht="15.75" customHeight="1">
      <c r="A25" s="36" t="s">
        <v>16</v>
      </c>
      <c r="B25" s="46">
        <v>97.436000000000007</v>
      </c>
      <c r="C25" s="51">
        <v>100</v>
      </c>
      <c r="D25" s="51">
        <v>97.142857143000001</v>
      </c>
      <c r="E25" s="39">
        <f t="shared" si="6"/>
        <v>2.6314709142411354</v>
      </c>
      <c r="F25" s="39">
        <f t="shared" si="6"/>
        <v>-2.8571428569999995</v>
      </c>
      <c r="G25" s="40" t="s">
        <v>119</v>
      </c>
      <c r="H25" s="41" t="str">
        <f t="shared" ref="H25:H44" si="8">IF(E25="Div by 0","N/A",IF(G25="N/A","N/A",IF(AND((ABS(E25)&gt;ABS(VALUE(MID(G25,1,2)))),(B25&gt;=10)),"No",IF(AND((ABS(E25)&gt;ABS(VALUE(MID(G25,1,2)))),(C25&gt;=10)),"No","Yes"))))</f>
        <v>Yes</v>
      </c>
      <c r="I25" s="41" t="str">
        <f t="shared" si="7"/>
        <v>Yes</v>
      </c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</row>
    <row r="26" spans="1:33" s="43" customFormat="1" ht="15.75" customHeight="1">
      <c r="A26" s="36" t="s">
        <v>17</v>
      </c>
      <c r="B26" s="46">
        <v>2.5640000000000001</v>
      </c>
      <c r="C26" s="51">
        <v>0</v>
      </c>
      <c r="D26" s="51">
        <v>2.8571428570999999</v>
      </c>
      <c r="E26" s="39">
        <f t="shared" si="6"/>
        <v>-99.999999999999986</v>
      </c>
      <c r="F26" s="39" t="str">
        <f t="shared" si="6"/>
        <v>Div by 0</v>
      </c>
      <c r="G26" s="40" t="s">
        <v>119</v>
      </c>
      <c r="H26" s="41" t="str">
        <f t="shared" si="8"/>
        <v>Yes</v>
      </c>
      <c r="I26" s="41" t="str">
        <f t="shared" si="7"/>
        <v>N/A</v>
      </c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</row>
    <row r="27" spans="1:33" s="43" customFormat="1" ht="15.75" customHeight="1">
      <c r="A27" s="36" t="s">
        <v>18</v>
      </c>
      <c r="B27" s="46">
        <v>0</v>
      </c>
      <c r="C27" s="51">
        <v>0</v>
      </c>
      <c r="D27" s="51">
        <v>0</v>
      </c>
      <c r="E27" s="39" t="str">
        <f t="shared" si="6"/>
        <v>Div by 0</v>
      </c>
      <c r="F27" s="39" t="str">
        <f t="shared" si="6"/>
        <v>Div by 0</v>
      </c>
      <c r="G27" s="40" t="s">
        <v>119</v>
      </c>
      <c r="H27" s="41" t="str">
        <f t="shared" si="8"/>
        <v>N/A</v>
      </c>
      <c r="I27" s="41" t="str">
        <f t="shared" si="7"/>
        <v>N/A</v>
      </c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</row>
    <row r="28" spans="1:33" s="43" customFormat="1" ht="15.75" customHeight="1">
      <c r="A28" s="36" t="s">
        <v>19</v>
      </c>
      <c r="B28" s="77">
        <v>0</v>
      </c>
      <c r="C28" s="51">
        <v>0</v>
      </c>
      <c r="D28" s="51">
        <v>0</v>
      </c>
      <c r="E28" s="39" t="str">
        <f t="shared" si="6"/>
        <v>Div by 0</v>
      </c>
      <c r="F28" s="39" t="str">
        <f t="shared" si="6"/>
        <v>Div by 0</v>
      </c>
      <c r="G28" s="40" t="s">
        <v>119</v>
      </c>
      <c r="H28" s="41" t="str">
        <f t="shared" si="8"/>
        <v>N/A</v>
      </c>
      <c r="I28" s="41" t="str">
        <f t="shared" si="7"/>
        <v>N/A</v>
      </c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</row>
    <row r="29" spans="1:33" s="43" customFormat="1" ht="15.75" customHeight="1">
      <c r="A29" s="36" t="s">
        <v>20</v>
      </c>
      <c r="B29" s="46">
        <v>0</v>
      </c>
      <c r="C29" s="51">
        <v>0</v>
      </c>
      <c r="D29" s="51">
        <v>0</v>
      </c>
      <c r="E29" s="39" t="str">
        <f t="shared" si="6"/>
        <v>Div by 0</v>
      </c>
      <c r="F29" s="39" t="str">
        <f t="shared" si="6"/>
        <v>Div by 0</v>
      </c>
      <c r="G29" s="40" t="s">
        <v>119</v>
      </c>
      <c r="H29" s="41" t="str">
        <f t="shared" si="8"/>
        <v>N/A</v>
      </c>
      <c r="I29" s="41" t="str">
        <f t="shared" si="7"/>
        <v>N/A</v>
      </c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</row>
    <row r="30" spans="1:33" s="43" customFormat="1" ht="15.75" customHeight="1">
      <c r="A30" s="36" t="s">
        <v>21</v>
      </c>
      <c r="B30" s="46">
        <v>0</v>
      </c>
      <c r="C30" s="51">
        <v>0</v>
      </c>
      <c r="D30" s="51">
        <v>0</v>
      </c>
      <c r="E30" s="39" t="str">
        <f t="shared" si="6"/>
        <v>Div by 0</v>
      </c>
      <c r="F30" s="39" t="str">
        <f t="shared" si="6"/>
        <v>Div by 0</v>
      </c>
      <c r="G30" s="40" t="s">
        <v>119</v>
      </c>
      <c r="H30" s="41" t="str">
        <f t="shared" si="8"/>
        <v>N/A</v>
      </c>
      <c r="I30" s="41" t="str">
        <f t="shared" si="7"/>
        <v>N/A</v>
      </c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</row>
    <row r="31" spans="1:33" s="43" customFormat="1" ht="15.75" customHeight="1">
      <c r="A31" s="36" t="s">
        <v>22</v>
      </c>
      <c r="B31" s="46">
        <v>0</v>
      </c>
      <c r="C31" s="51">
        <v>0</v>
      </c>
      <c r="D31" s="51">
        <v>0</v>
      </c>
      <c r="E31" s="39" t="str">
        <f t="shared" si="6"/>
        <v>Div by 0</v>
      </c>
      <c r="F31" s="39" t="str">
        <f t="shared" si="6"/>
        <v>Div by 0</v>
      </c>
      <c r="G31" s="40" t="s">
        <v>119</v>
      </c>
      <c r="H31" s="41" t="str">
        <f t="shared" si="8"/>
        <v>N/A</v>
      </c>
      <c r="I31" s="41" t="str">
        <f t="shared" si="7"/>
        <v>N/A</v>
      </c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</row>
    <row r="32" spans="1:33" s="43" customFormat="1" ht="15.75" customHeight="1">
      <c r="A32" s="36" t="s">
        <v>23</v>
      </c>
      <c r="B32" s="46">
        <v>0</v>
      </c>
      <c r="C32" s="51">
        <v>0</v>
      </c>
      <c r="D32" s="51">
        <v>0</v>
      </c>
      <c r="E32" s="39" t="str">
        <f t="shared" si="6"/>
        <v>Div by 0</v>
      </c>
      <c r="F32" s="39" t="str">
        <f t="shared" si="6"/>
        <v>Div by 0</v>
      </c>
      <c r="G32" s="40" t="s">
        <v>119</v>
      </c>
      <c r="H32" s="41" t="str">
        <f t="shared" si="8"/>
        <v>N/A</v>
      </c>
      <c r="I32" s="41" t="str">
        <f t="shared" si="7"/>
        <v>N/A</v>
      </c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</row>
    <row r="33" spans="1:33" s="43" customFormat="1" ht="15.75" customHeight="1">
      <c r="A33" s="36" t="s">
        <v>24</v>
      </c>
      <c r="B33" s="46">
        <v>0</v>
      </c>
      <c r="C33" s="51">
        <v>0</v>
      </c>
      <c r="D33" s="51">
        <v>0</v>
      </c>
      <c r="E33" s="39" t="str">
        <f t="shared" si="6"/>
        <v>Div by 0</v>
      </c>
      <c r="F33" s="39" t="str">
        <f t="shared" si="6"/>
        <v>Div by 0</v>
      </c>
      <c r="G33" s="40" t="s">
        <v>119</v>
      </c>
      <c r="H33" s="41" t="str">
        <f t="shared" si="8"/>
        <v>N/A</v>
      </c>
      <c r="I33" s="41" t="str">
        <f t="shared" si="7"/>
        <v>N/A</v>
      </c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</row>
    <row r="34" spans="1:33" s="43" customFormat="1" ht="15.75" customHeight="1">
      <c r="A34" s="36" t="s">
        <v>25</v>
      </c>
      <c r="B34" s="46">
        <v>0</v>
      </c>
      <c r="C34" s="51">
        <v>0</v>
      </c>
      <c r="D34" s="51">
        <v>0</v>
      </c>
      <c r="E34" s="39" t="str">
        <f t="shared" si="6"/>
        <v>Div by 0</v>
      </c>
      <c r="F34" s="39" t="str">
        <f t="shared" si="6"/>
        <v>Div by 0</v>
      </c>
      <c r="G34" s="40" t="s">
        <v>119</v>
      </c>
      <c r="H34" s="41" t="str">
        <f t="shared" si="8"/>
        <v>N/A</v>
      </c>
      <c r="I34" s="41" t="str">
        <f t="shared" si="7"/>
        <v>N/A</v>
      </c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</row>
    <row r="35" spans="1:33" s="43" customFormat="1" ht="15.75" customHeight="1">
      <c r="A35" s="36" t="s">
        <v>26</v>
      </c>
      <c r="B35" s="46">
        <v>0</v>
      </c>
      <c r="C35" s="51">
        <v>0</v>
      </c>
      <c r="D35" s="51">
        <v>0</v>
      </c>
      <c r="E35" s="39" t="str">
        <f t="shared" si="6"/>
        <v>Div by 0</v>
      </c>
      <c r="F35" s="39" t="str">
        <f t="shared" si="6"/>
        <v>Div by 0</v>
      </c>
      <c r="G35" s="40" t="s">
        <v>119</v>
      </c>
      <c r="H35" s="41" t="str">
        <f t="shared" si="8"/>
        <v>N/A</v>
      </c>
      <c r="I35" s="41" t="str">
        <f t="shared" si="7"/>
        <v>N/A</v>
      </c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</row>
    <row r="36" spans="1:33" s="43" customFormat="1" ht="15.75" customHeight="1">
      <c r="A36" s="36" t="s">
        <v>27</v>
      </c>
      <c r="B36" s="46">
        <v>100</v>
      </c>
      <c r="C36" s="51">
        <v>100</v>
      </c>
      <c r="D36" s="51">
        <v>100</v>
      </c>
      <c r="E36" s="39">
        <f t="shared" si="6"/>
        <v>0</v>
      </c>
      <c r="F36" s="39">
        <f t="shared" si="6"/>
        <v>0</v>
      </c>
      <c r="G36" s="40" t="s">
        <v>119</v>
      </c>
      <c r="H36" s="41" t="str">
        <f t="shared" si="8"/>
        <v>Yes</v>
      </c>
      <c r="I36" s="41" t="str">
        <f t="shared" si="7"/>
        <v>Yes</v>
      </c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</row>
    <row r="37" spans="1:33" s="43" customFormat="1" ht="15.75" customHeight="1">
      <c r="A37" s="36" t="s">
        <v>28</v>
      </c>
      <c r="B37" s="46">
        <v>100</v>
      </c>
      <c r="C37" s="51">
        <v>100</v>
      </c>
      <c r="D37" s="51">
        <v>100</v>
      </c>
      <c r="E37" s="39">
        <f t="shared" si="6"/>
        <v>0</v>
      </c>
      <c r="F37" s="39">
        <f t="shared" si="6"/>
        <v>0</v>
      </c>
      <c r="G37" s="40" t="s">
        <v>119</v>
      </c>
      <c r="H37" s="41" t="str">
        <f t="shared" si="8"/>
        <v>Yes</v>
      </c>
      <c r="I37" s="41" t="str">
        <f t="shared" si="7"/>
        <v>Yes</v>
      </c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</row>
    <row r="38" spans="1:33" s="43" customFormat="1" ht="15.75" customHeight="1">
      <c r="A38" s="36" t="s">
        <v>29</v>
      </c>
      <c r="B38" s="46">
        <v>100</v>
      </c>
      <c r="C38" s="51">
        <v>100</v>
      </c>
      <c r="D38" s="51">
        <v>100</v>
      </c>
      <c r="E38" s="39">
        <f t="shared" si="6"/>
        <v>0</v>
      </c>
      <c r="F38" s="39">
        <f t="shared" si="6"/>
        <v>0</v>
      </c>
      <c r="G38" s="40" t="s">
        <v>119</v>
      </c>
      <c r="H38" s="41" t="str">
        <f t="shared" si="8"/>
        <v>Yes</v>
      </c>
      <c r="I38" s="41" t="str">
        <f t="shared" si="7"/>
        <v>Yes</v>
      </c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</row>
    <row r="39" spans="1:33" s="43" customFormat="1" ht="15.75" customHeight="1">
      <c r="A39" s="36" t="s">
        <v>30</v>
      </c>
      <c r="B39" s="46">
        <v>100</v>
      </c>
      <c r="C39" s="51">
        <v>100</v>
      </c>
      <c r="D39" s="51">
        <v>100</v>
      </c>
      <c r="E39" s="39">
        <f t="shared" si="6"/>
        <v>0</v>
      </c>
      <c r="F39" s="39">
        <f t="shared" si="6"/>
        <v>0</v>
      </c>
      <c r="G39" s="40" t="s">
        <v>119</v>
      </c>
      <c r="H39" s="41" t="str">
        <f t="shared" si="8"/>
        <v>Yes</v>
      </c>
      <c r="I39" s="41" t="str">
        <f t="shared" si="7"/>
        <v>Yes</v>
      </c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</row>
    <row r="40" spans="1:33" s="43" customFormat="1" ht="15.75" customHeight="1">
      <c r="A40" s="36" t="s">
        <v>112</v>
      </c>
      <c r="B40" s="46">
        <v>47.436</v>
      </c>
      <c r="C40" s="51">
        <v>50</v>
      </c>
      <c r="D40" s="51">
        <v>52.857142856999999</v>
      </c>
      <c r="E40" s="39">
        <f t="shared" si="6"/>
        <v>5.4051775023189137</v>
      </c>
      <c r="F40" s="39">
        <f t="shared" si="6"/>
        <v>5.714285713999999</v>
      </c>
      <c r="G40" s="40" t="s">
        <v>119</v>
      </c>
      <c r="H40" s="41" t="str">
        <f t="shared" si="8"/>
        <v>Yes</v>
      </c>
      <c r="I40" s="41" t="str">
        <f t="shared" si="7"/>
        <v>Yes</v>
      </c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</row>
    <row r="41" spans="1:33" s="43" customFormat="1" ht="15.75" customHeight="1">
      <c r="A41" s="36" t="s">
        <v>32</v>
      </c>
      <c r="B41" s="46">
        <v>100</v>
      </c>
      <c r="C41" s="51">
        <v>100</v>
      </c>
      <c r="D41" s="51">
        <v>100</v>
      </c>
      <c r="E41" s="39">
        <f t="shared" si="6"/>
        <v>0</v>
      </c>
      <c r="F41" s="39">
        <f t="shared" si="6"/>
        <v>0</v>
      </c>
      <c r="G41" s="40" t="s">
        <v>119</v>
      </c>
      <c r="H41" s="41" t="str">
        <f t="shared" si="8"/>
        <v>Yes</v>
      </c>
      <c r="I41" s="41" t="str">
        <f t="shared" si="7"/>
        <v>Yes</v>
      </c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</row>
    <row r="42" spans="1:33" s="43" customFormat="1" ht="15.75" customHeight="1">
      <c r="A42" s="36" t="s">
        <v>33</v>
      </c>
      <c r="B42" s="46">
        <v>94.872</v>
      </c>
      <c r="C42" s="51">
        <v>97.296999999999997</v>
      </c>
      <c r="D42" s="51">
        <v>97.142857143000001</v>
      </c>
      <c r="E42" s="39">
        <f t="shared" si="6"/>
        <v>2.5560755544312306</v>
      </c>
      <c r="F42" s="39">
        <f t="shared" si="6"/>
        <v>-0.15842508710442926</v>
      </c>
      <c r="G42" s="40" t="s">
        <v>119</v>
      </c>
      <c r="H42" s="41" t="str">
        <f t="shared" si="8"/>
        <v>Yes</v>
      </c>
      <c r="I42" s="41" t="str">
        <f t="shared" si="7"/>
        <v>Yes</v>
      </c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</row>
    <row r="43" spans="1:33" s="43" customFormat="1" ht="15.75" customHeight="1">
      <c r="A43" s="36" t="s">
        <v>34</v>
      </c>
      <c r="B43" s="46">
        <v>0</v>
      </c>
      <c r="C43" s="51">
        <v>0</v>
      </c>
      <c r="D43" s="51">
        <v>0</v>
      </c>
      <c r="E43" s="39" t="str">
        <f t="shared" si="6"/>
        <v>Div by 0</v>
      </c>
      <c r="F43" s="39" t="str">
        <f t="shared" si="6"/>
        <v>Div by 0</v>
      </c>
      <c r="G43" s="40" t="s">
        <v>119</v>
      </c>
      <c r="H43" s="41" t="str">
        <f t="shared" si="8"/>
        <v>N/A</v>
      </c>
      <c r="I43" s="41" t="str">
        <f t="shared" si="7"/>
        <v>N/A</v>
      </c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</row>
    <row r="44" spans="1:33" s="43" customFormat="1" ht="15.75" customHeight="1">
      <c r="A44" s="36" t="s">
        <v>35</v>
      </c>
      <c r="B44" s="46">
        <v>100</v>
      </c>
      <c r="C44" s="51">
        <v>100</v>
      </c>
      <c r="D44" s="51">
        <v>100</v>
      </c>
      <c r="E44" s="39">
        <f t="shared" si="6"/>
        <v>0</v>
      </c>
      <c r="F44" s="39">
        <f t="shared" si="6"/>
        <v>0</v>
      </c>
      <c r="G44" s="40" t="s">
        <v>119</v>
      </c>
      <c r="H44" s="41" t="str">
        <f t="shared" si="8"/>
        <v>Yes</v>
      </c>
      <c r="I44" s="41" t="str">
        <f t="shared" si="7"/>
        <v>Yes</v>
      </c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</row>
    <row r="45" spans="1:33" s="35" customFormat="1" ht="15.75" customHeight="1">
      <c r="A45" s="29" t="s">
        <v>109</v>
      </c>
      <c r="B45" s="31" t="s">
        <v>138</v>
      </c>
      <c r="C45" s="55" t="s">
        <v>95</v>
      </c>
      <c r="D45" s="55"/>
      <c r="E45" s="78"/>
      <c r="F45" s="78"/>
      <c r="G45" s="56"/>
      <c r="H45" s="57"/>
      <c r="I45" s="57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  <c r="AF45" s="34"/>
      <c r="AG45" s="34"/>
    </row>
    <row r="46" spans="1:33" s="43" customFormat="1" ht="15.75" customHeight="1">
      <c r="A46" s="49" t="s">
        <v>108</v>
      </c>
      <c r="B46" s="37">
        <v>0</v>
      </c>
      <c r="C46" s="62">
        <v>0</v>
      </c>
      <c r="D46" s="62">
        <v>0</v>
      </c>
      <c r="E46" s="39" t="str">
        <f t="shared" ref="E46:F46" si="9">IFERROR((C46-B46)*100/B46,"Div by 0")</f>
        <v>Div by 0</v>
      </c>
      <c r="F46" s="39" t="str">
        <f t="shared" si="9"/>
        <v>Div by 0</v>
      </c>
      <c r="G46" s="40" t="s">
        <v>120</v>
      </c>
      <c r="H46" s="41" t="str">
        <f>IF(E46="Div by 0","N/A",IF(G46="N/A","N/A",IF(AND((ABS(E46)&gt;ABS(VALUE(MID(G46,1,2)))),(B46&gt;=10)),"No",IF(AND((ABS(E46)&gt;ABS(VALUE(MID(G46,1,2)))),(C46&gt;=10)),"No","Yes"))))</f>
        <v>N/A</v>
      </c>
      <c r="I46" s="41" t="str">
        <f>IF(F46="Div by 0","N/A",IF(G46="N/A","N/A",IF(AND((ABS(F46)&gt;ABS(VALUE(MID(G46,1,2)))),(C46&gt;=10)),"No",IF(AND((ABS(F46)&gt;ABS(VALUE(MID(G46,1,2)))),(D46&gt;=10)),"No","Yes"))))</f>
        <v>N/A</v>
      </c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</row>
    <row r="47" spans="1:33" s="35" customFormat="1" ht="15.75" customHeight="1">
      <c r="A47" s="29" t="s">
        <v>84</v>
      </c>
      <c r="B47" s="78" t="s">
        <v>138</v>
      </c>
      <c r="C47" s="55" t="s">
        <v>95</v>
      </c>
      <c r="D47" s="55"/>
      <c r="E47" s="78"/>
      <c r="F47" s="78"/>
      <c r="G47" s="56"/>
      <c r="H47" s="57"/>
      <c r="I47" s="57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</row>
    <row r="48" spans="1:33" s="43" customFormat="1" ht="15.75" customHeight="1">
      <c r="A48" s="36" t="s">
        <v>85</v>
      </c>
      <c r="B48" s="37">
        <v>74</v>
      </c>
      <c r="C48" s="84">
        <v>72</v>
      </c>
      <c r="D48" s="62">
        <v>68</v>
      </c>
      <c r="E48" s="39">
        <f t="shared" ref="E48:F80" si="10">IFERROR((C48-B48)*100/B48,"Div by 0")</f>
        <v>-2.7027027027027026</v>
      </c>
      <c r="F48" s="39">
        <f t="shared" si="10"/>
        <v>-5.5555555555555554</v>
      </c>
      <c r="G48" s="40" t="s">
        <v>119</v>
      </c>
      <c r="H48" s="41" t="str">
        <f>IF(E48="Div by 0","N/A",IF(G48="N/A","N/A",IF(AND((ABS(E48)&gt;ABS(VALUE(MID(G48,1,2)))),(B48&gt;=10)),"No",IF(AND((ABS(E48)&gt;ABS(VALUE(MID(G48,1,2)))),(C48&gt;=10)),"No","Yes"))))</f>
        <v>Yes</v>
      </c>
      <c r="I48" s="41" t="str">
        <f t="shared" ref="I48:I80" si="11">IF(F48="Div by 0","N/A",IF(G48="N/A","N/A",IF(AND((ABS(F48)&gt;ABS(VALUE(MID(G48,1,2)))),(C48&gt;=10)),"No",IF(AND((ABS(F48)&gt;ABS(VALUE(MID(G48,1,2)))),(D48&gt;=10)),"No","Yes"))))</f>
        <v>Yes</v>
      </c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</row>
    <row r="49" spans="1:33" s="43" customFormat="1" ht="15.75" customHeight="1">
      <c r="A49" s="36" t="s">
        <v>36</v>
      </c>
      <c r="B49" s="46">
        <v>2.7029999999999998</v>
      </c>
      <c r="C49" s="51">
        <v>2.778</v>
      </c>
      <c r="D49" s="51">
        <v>1.4705882352999999</v>
      </c>
      <c r="E49" s="39">
        <f t="shared" si="10"/>
        <v>2.7746947835738136</v>
      </c>
      <c r="F49" s="39">
        <f t="shared" si="10"/>
        <v>-47.063058484521235</v>
      </c>
      <c r="G49" s="40" t="s">
        <v>119</v>
      </c>
      <c r="H49" s="41" t="str">
        <f t="shared" ref="H49:H80" si="12">IF(E49="Div by 0","N/A",IF(G49="N/A","N/A",IF(AND((ABS(E49)&gt;ABS(VALUE(MID(G49,1,2)))),(B49&gt;=10)),"No",IF(AND((ABS(E49)&gt;ABS(VALUE(MID(G49,1,2)))),(C49&gt;=10)),"No","Yes"))))</f>
        <v>Yes</v>
      </c>
      <c r="I49" s="41" t="str">
        <f t="shared" si="11"/>
        <v>Yes</v>
      </c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</row>
    <row r="50" spans="1:33" s="43" customFormat="1" ht="15.75" customHeight="1">
      <c r="A50" s="36" t="s">
        <v>37</v>
      </c>
      <c r="B50" s="46">
        <v>0</v>
      </c>
      <c r="C50" s="77">
        <v>0</v>
      </c>
      <c r="D50" s="77">
        <v>0</v>
      </c>
      <c r="E50" s="39" t="str">
        <f t="shared" si="10"/>
        <v>Div by 0</v>
      </c>
      <c r="F50" s="39" t="str">
        <f t="shared" si="10"/>
        <v>Div by 0</v>
      </c>
      <c r="G50" s="40" t="s">
        <v>119</v>
      </c>
      <c r="H50" s="41" t="str">
        <f t="shared" si="12"/>
        <v>N/A</v>
      </c>
      <c r="I50" s="41" t="str">
        <f t="shared" si="11"/>
        <v>N/A</v>
      </c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</row>
    <row r="51" spans="1:33" s="43" customFormat="1" ht="15.75" customHeight="1">
      <c r="A51" s="36" t="s">
        <v>86</v>
      </c>
      <c r="B51" s="46">
        <v>2.7029999999999998</v>
      </c>
      <c r="C51" s="51">
        <v>2.778</v>
      </c>
      <c r="D51" s="51">
        <v>1.4705882352999999</v>
      </c>
      <c r="E51" s="39">
        <f t="shared" si="10"/>
        <v>2.7746947835738136</v>
      </c>
      <c r="F51" s="39">
        <f t="shared" si="10"/>
        <v>-47.063058484521235</v>
      </c>
      <c r="G51" s="40" t="s">
        <v>119</v>
      </c>
      <c r="H51" s="41" t="str">
        <f t="shared" si="12"/>
        <v>Yes</v>
      </c>
      <c r="I51" s="41" t="str">
        <f t="shared" si="11"/>
        <v>Yes</v>
      </c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</row>
    <row r="52" spans="1:33" s="43" customFormat="1" ht="15.75" customHeight="1">
      <c r="A52" s="36" t="s">
        <v>38</v>
      </c>
      <c r="B52" s="46">
        <v>0</v>
      </c>
      <c r="C52" s="51">
        <v>0</v>
      </c>
      <c r="D52" s="51">
        <v>0</v>
      </c>
      <c r="E52" s="39" t="str">
        <f t="shared" si="10"/>
        <v>Div by 0</v>
      </c>
      <c r="F52" s="39" t="str">
        <f t="shared" si="10"/>
        <v>Div by 0</v>
      </c>
      <c r="G52" s="40" t="s">
        <v>119</v>
      </c>
      <c r="H52" s="41" t="str">
        <f t="shared" si="12"/>
        <v>N/A</v>
      </c>
      <c r="I52" s="41" t="str">
        <f t="shared" si="11"/>
        <v>N/A</v>
      </c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  <c r="AF52" s="42"/>
      <c r="AG52" s="42"/>
    </row>
    <row r="53" spans="1:33" s="43" customFormat="1" ht="15.75" customHeight="1">
      <c r="A53" s="36" t="s">
        <v>39</v>
      </c>
      <c r="B53" s="46">
        <v>0</v>
      </c>
      <c r="C53" s="51">
        <v>0</v>
      </c>
      <c r="D53" s="51">
        <v>0</v>
      </c>
      <c r="E53" s="39" t="str">
        <f t="shared" si="10"/>
        <v>Div by 0</v>
      </c>
      <c r="F53" s="39" t="str">
        <f t="shared" si="10"/>
        <v>Div by 0</v>
      </c>
      <c r="G53" s="40" t="s">
        <v>119</v>
      </c>
      <c r="H53" s="41" t="str">
        <f t="shared" si="12"/>
        <v>N/A</v>
      </c>
      <c r="I53" s="41" t="str">
        <f t="shared" si="11"/>
        <v>N/A</v>
      </c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</row>
    <row r="54" spans="1:33" s="43" customFormat="1" ht="15.75" customHeight="1">
      <c r="A54" s="36" t="s">
        <v>40</v>
      </c>
      <c r="B54" s="46">
        <v>0</v>
      </c>
      <c r="C54" s="51">
        <v>0</v>
      </c>
      <c r="D54" s="51">
        <v>0</v>
      </c>
      <c r="E54" s="39" t="str">
        <f t="shared" si="10"/>
        <v>Div by 0</v>
      </c>
      <c r="F54" s="39" t="str">
        <f t="shared" si="10"/>
        <v>Div by 0</v>
      </c>
      <c r="G54" s="40" t="s">
        <v>119</v>
      </c>
      <c r="H54" s="41" t="str">
        <f t="shared" si="12"/>
        <v>N/A</v>
      </c>
      <c r="I54" s="41" t="str">
        <f t="shared" si="11"/>
        <v>N/A</v>
      </c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  <c r="AF54" s="42"/>
      <c r="AG54" s="42"/>
    </row>
    <row r="55" spans="1:33" s="43" customFormat="1" ht="15.75" customHeight="1">
      <c r="A55" s="36" t="s">
        <v>41</v>
      </c>
      <c r="B55" s="46">
        <v>0</v>
      </c>
      <c r="C55" s="51">
        <v>0</v>
      </c>
      <c r="D55" s="51">
        <v>0</v>
      </c>
      <c r="E55" s="39" t="str">
        <f t="shared" si="10"/>
        <v>Div by 0</v>
      </c>
      <c r="F55" s="39" t="str">
        <f t="shared" si="10"/>
        <v>Div by 0</v>
      </c>
      <c r="G55" s="40" t="s">
        <v>119</v>
      </c>
      <c r="H55" s="41" t="str">
        <f t="shared" si="12"/>
        <v>N/A</v>
      </c>
      <c r="I55" s="41" t="str">
        <f t="shared" si="11"/>
        <v>N/A</v>
      </c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  <c r="AF55" s="42"/>
      <c r="AG55" s="42"/>
    </row>
    <row r="56" spans="1:33" s="43" customFormat="1" ht="15.75" customHeight="1">
      <c r="A56" s="36" t="s">
        <v>42</v>
      </c>
      <c r="B56" s="46">
        <v>0</v>
      </c>
      <c r="C56" s="51">
        <v>0</v>
      </c>
      <c r="D56" s="51">
        <v>0</v>
      </c>
      <c r="E56" s="39" t="str">
        <f t="shared" si="10"/>
        <v>Div by 0</v>
      </c>
      <c r="F56" s="39" t="str">
        <f t="shared" si="10"/>
        <v>Div by 0</v>
      </c>
      <c r="G56" s="40" t="s">
        <v>119</v>
      </c>
      <c r="H56" s="41" t="str">
        <f t="shared" si="12"/>
        <v>N/A</v>
      </c>
      <c r="I56" s="41" t="str">
        <f t="shared" si="11"/>
        <v>N/A</v>
      </c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</row>
    <row r="57" spans="1:33" s="43" customFormat="1" ht="15.75" customHeight="1">
      <c r="A57" s="36" t="s">
        <v>43</v>
      </c>
      <c r="B57" s="46">
        <v>0</v>
      </c>
      <c r="C57" s="51">
        <v>0</v>
      </c>
      <c r="D57" s="51">
        <v>0</v>
      </c>
      <c r="E57" s="39" t="str">
        <f t="shared" si="10"/>
        <v>Div by 0</v>
      </c>
      <c r="F57" s="39" t="str">
        <f t="shared" si="10"/>
        <v>Div by 0</v>
      </c>
      <c r="G57" s="40" t="s">
        <v>119</v>
      </c>
      <c r="H57" s="41" t="str">
        <f t="shared" si="12"/>
        <v>N/A</v>
      </c>
      <c r="I57" s="41" t="str">
        <f t="shared" si="11"/>
        <v>N/A</v>
      </c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</row>
    <row r="58" spans="1:33" s="43" customFormat="1" ht="15.75" customHeight="1">
      <c r="A58" s="36" t="s">
        <v>44</v>
      </c>
      <c r="B58" s="46">
        <v>0</v>
      </c>
      <c r="C58" s="51">
        <v>0</v>
      </c>
      <c r="D58" s="51">
        <v>0</v>
      </c>
      <c r="E58" s="39" t="str">
        <f t="shared" si="10"/>
        <v>Div by 0</v>
      </c>
      <c r="F58" s="39" t="str">
        <f t="shared" si="10"/>
        <v>Div by 0</v>
      </c>
      <c r="G58" s="40" t="s">
        <v>119</v>
      </c>
      <c r="H58" s="41" t="str">
        <f t="shared" si="12"/>
        <v>N/A</v>
      </c>
      <c r="I58" s="41" t="str">
        <f t="shared" si="11"/>
        <v>N/A</v>
      </c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</row>
    <row r="59" spans="1:33" s="43" customFormat="1" ht="15.75" customHeight="1">
      <c r="A59" s="36" t="s">
        <v>45</v>
      </c>
      <c r="B59" s="46">
        <v>0</v>
      </c>
      <c r="C59" s="51">
        <v>0</v>
      </c>
      <c r="D59" s="51">
        <v>0</v>
      </c>
      <c r="E59" s="39" t="str">
        <f t="shared" si="10"/>
        <v>Div by 0</v>
      </c>
      <c r="F59" s="39" t="str">
        <f t="shared" si="10"/>
        <v>Div by 0</v>
      </c>
      <c r="G59" s="40" t="s">
        <v>119</v>
      </c>
      <c r="H59" s="41" t="str">
        <f t="shared" si="12"/>
        <v>N/A</v>
      </c>
      <c r="I59" s="41" t="str">
        <f t="shared" si="11"/>
        <v>N/A</v>
      </c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</row>
    <row r="60" spans="1:33" s="43" customFormat="1" ht="15.75" customHeight="1">
      <c r="A60" s="36" t="s">
        <v>46</v>
      </c>
      <c r="B60" s="46">
        <v>0</v>
      </c>
      <c r="C60" s="51">
        <v>0</v>
      </c>
      <c r="D60" s="51">
        <v>0</v>
      </c>
      <c r="E60" s="39" t="str">
        <f t="shared" si="10"/>
        <v>Div by 0</v>
      </c>
      <c r="F60" s="39" t="str">
        <f t="shared" si="10"/>
        <v>Div by 0</v>
      </c>
      <c r="G60" s="40" t="s">
        <v>119</v>
      </c>
      <c r="H60" s="41" t="str">
        <f t="shared" si="12"/>
        <v>N/A</v>
      </c>
      <c r="I60" s="41" t="str">
        <f t="shared" si="11"/>
        <v>N/A</v>
      </c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</row>
    <row r="61" spans="1:33" s="43" customFormat="1" ht="15.75" customHeight="1">
      <c r="A61" s="36" t="s">
        <v>87</v>
      </c>
      <c r="B61" s="46">
        <v>0</v>
      </c>
      <c r="C61" s="51">
        <v>0</v>
      </c>
      <c r="D61" s="51">
        <v>0</v>
      </c>
      <c r="E61" s="39" t="str">
        <f t="shared" si="10"/>
        <v>Div by 0</v>
      </c>
      <c r="F61" s="39" t="str">
        <f t="shared" si="10"/>
        <v>Div by 0</v>
      </c>
      <c r="G61" s="40" t="s">
        <v>119</v>
      </c>
      <c r="H61" s="41" t="str">
        <f t="shared" si="12"/>
        <v>N/A</v>
      </c>
      <c r="I61" s="41" t="str">
        <f t="shared" si="11"/>
        <v>N/A</v>
      </c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</row>
    <row r="62" spans="1:33" s="43" customFormat="1" ht="15.75" customHeight="1">
      <c r="A62" s="36" t="s">
        <v>88</v>
      </c>
      <c r="B62" s="46">
        <v>0</v>
      </c>
      <c r="C62" s="51">
        <v>0</v>
      </c>
      <c r="D62" s="51">
        <v>0</v>
      </c>
      <c r="E62" s="39" t="str">
        <f t="shared" si="10"/>
        <v>Div by 0</v>
      </c>
      <c r="F62" s="39" t="str">
        <f t="shared" si="10"/>
        <v>Div by 0</v>
      </c>
      <c r="G62" s="40" t="s">
        <v>119</v>
      </c>
      <c r="H62" s="41" t="str">
        <f t="shared" si="12"/>
        <v>N/A</v>
      </c>
      <c r="I62" s="41" t="str">
        <f t="shared" si="11"/>
        <v>N/A</v>
      </c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  <c r="AF62" s="42"/>
      <c r="AG62" s="42"/>
    </row>
    <row r="63" spans="1:33" s="43" customFormat="1" ht="15.75" customHeight="1">
      <c r="A63" s="36" t="s">
        <v>89</v>
      </c>
      <c r="B63" s="46">
        <v>0</v>
      </c>
      <c r="C63" s="51">
        <v>0</v>
      </c>
      <c r="D63" s="51">
        <v>0</v>
      </c>
      <c r="E63" s="39" t="str">
        <f t="shared" si="10"/>
        <v>Div by 0</v>
      </c>
      <c r="F63" s="39" t="str">
        <f t="shared" si="10"/>
        <v>Div by 0</v>
      </c>
      <c r="G63" s="40" t="s">
        <v>119</v>
      </c>
      <c r="H63" s="41" t="str">
        <f t="shared" si="12"/>
        <v>N/A</v>
      </c>
      <c r="I63" s="41" t="str">
        <f t="shared" si="11"/>
        <v>N/A</v>
      </c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F63" s="42"/>
      <c r="AG63" s="42"/>
    </row>
    <row r="64" spans="1:33" s="43" customFormat="1" ht="15.75" customHeight="1">
      <c r="A64" s="36" t="s">
        <v>90</v>
      </c>
      <c r="B64" s="46">
        <v>0</v>
      </c>
      <c r="C64" s="51">
        <v>0</v>
      </c>
      <c r="D64" s="51">
        <v>0</v>
      </c>
      <c r="E64" s="39" t="str">
        <f t="shared" si="10"/>
        <v>Div by 0</v>
      </c>
      <c r="F64" s="39" t="str">
        <f t="shared" si="10"/>
        <v>Div by 0</v>
      </c>
      <c r="G64" s="40" t="s">
        <v>119</v>
      </c>
      <c r="H64" s="41" t="str">
        <f t="shared" si="12"/>
        <v>N/A</v>
      </c>
      <c r="I64" s="41" t="str">
        <f t="shared" si="11"/>
        <v>N/A</v>
      </c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</row>
    <row r="65" spans="1:33" s="43" customFormat="1" ht="15.75" customHeight="1">
      <c r="A65" s="36" t="s">
        <v>47</v>
      </c>
      <c r="B65" s="46">
        <v>0</v>
      </c>
      <c r="C65" s="51">
        <v>0</v>
      </c>
      <c r="D65" s="51">
        <v>0</v>
      </c>
      <c r="E65" s="39" t="str">
        <f t="shared" si="10"/>
        <v>Div by 0</v>
      </c>
      <c r="F65" s="39" t="str">
        <f t="shared" si="10"/>
        <v>Div by 0</v>
      </c>
      <c r="G65" s="40" t="s">
        <v>119</v>
      </c>
      <c r="H65" s="41" t="str">
        <f t="shared" si="12"/>
        <v>N/A</v>
      </c>
      <c r="I65" s="41" t="str">
        <f t="shared" si="11"/>
        <v>N/A</v>
      </c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2"/>
      <c r="AF65" s="42"/>
      <c r="AG65" s="42"/>
    </row>
    <row r="66" spans="1:33" s="43" customFormat="1" ht="15.75" customHeight="1">
      <c r="A66" s="36" t="s">
        <v>91</v>
      </c>
      <c r="B66" s="46">
        <v>0</v>
      </c>
      <c r="C66" s="51">
        <v>0</v>
      </c>
      <c r="D66" s="51">
        <v>0</v>
      </c>
      <c r="E66" s="39" t="str">
        <f t="shared" si="10"/>
        <v>Div by 0</v>
      </c>
      <c r="F66" s="39" t="str">
        <f t="shared" si="10"/>
        <v>Div by 0</v>
      </c>
      <c r="G66" s="40" t="s">
        <v>119</v>
      </c>
      <c r="H66" s="41" t="str">
        <f t="shared" si="12"/>
        <v>N/A</v>
      </c>
      <c r="I66" s="41" t="str">
        <f t="shared" si="11"/>
        <v>N/A</v>
      </c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  <c r="AF66" s="42"/>
      <c r="AG66" s="42"/>
    </row>
    <row r="67" spans="1:33" s="43" customFormat="1" ht="15.75" customHeight="1">
      <c r="A67" s="36" t="s">
        <v>116</v>
      </c>
      <c r="B67" s="46">
        <v>0</v>
      </c>
      <c r="C67" s="51">
        <v>0</v>
      </c>
      <c r="D67" s="51">
        <v>0</v>
      </c>
      <c r="E67" s="39" t="str">
        <f t="shared" si="10"/>
        <v>Div by 0</v>
      </c>
      <c r="F67" s="39" t="str">
        <f t="shared" si="10"/>
        <v>Div by 0</v>
      </c>
      <c r="G67" s="40" t="s">
        <v>119</v>
      </c>
      <c r="H67" s="41" t="str">
        <f t="shared" si="12"/>
        <v>N/A</v>
      </c>
      <c r="I67" s="41" t="str">
        <f t="shared" si="11"/>
        <v>N/A</v>
      </c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  <c r="AF67" s="42"/>
      <c r="AG67" s="42"/>
    </row>
    <row r="68" spans="1:33" s="43" customFormat="1" ht="15.75" customHeight="1">
      <c r="A68" s="36" t="s">
        <v>48</v>
      </c>
      <c r="B68" s="46">
        <v>97.296999999999997</v>
      </c>
      <c r="C68" s="51">
        <v>97.221999999999994</v>
      </c>
      <c r="D68" s="51">
        <v>98.529411765000006</v>
      </c>
      <c r="E68" s="39">
        <f t="shared" si="10"/>
        <v>-7.7083568866463351E-2</v>
      </c>
      <c r="F68" s="39">
        <f t="shared" si="10"/>
        <v>1.3447694606159222</v>
      </c>
      <c r="G68" s="40" t="s">
        <v>119</v>
      </c>
      <c r="H68" s="41" t="str">
        <f t="shared" si="12"/>
        <v>Yes</v>
      </c>
      <c r="I68" s="41" t="str">
        <f t="shared" si="11"/>
        <v>Yes</v>
      </c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  <c r="AF68" s="42"/>
      <c r="AG68" s="42"/>
    </row>
    <row r="69" spans="1:33" s="43" customFormat="1" ht="15.75" customHeight="1">
      <c r="A69" s="36" t="s">
        <v>49</v>
      </c>
      <c r="B69" s="46">
        <v>0</v>
      </c>
      <c r="C69" s="51">
        <v>0</v>
      </c>
      <c r="D69" s="51">
        <v>0</v>
      </c>
      <c r="E69" s="39" t="str">
        <f t="shared" si="10"/>
        <v>Div by 0</v>
      </c>
      <c r="F69" s="39" t="str">
        <f t="shared" si="10"/>
        <v>Div by 0</v>
      </c>
      <c r="G69" s="40" t="s">
        <v>119</v>
      </c>
      <c r="H69" s="41" t="str">
        <f t="shared" si="12"/>
        <v>N/A</v>
      </c>
      <c r="I69" s="41" t="str">
        <f t="shared" si="11"/>
        <v>N/A</v>
      </c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  <c r="AF69" s="42"/>
      <c r="AG69" s="42"/>
    </row>
    <row r="70" spans="1:33" s="43" customFormat="1" ht="15.75" customHeight="1">
      <c r="A70" s="36" t="s">
        <v>50</v>
      </c>
      <c r="B70" s="46">
        <v>0</v>
      </c>
      <c r="C70" s="51">
        <v>1.389</v>
      </c>
      <c r="D70" s="51">
        <v>1.4705882352999999</v>
      </c>
      <c r="E70" s="39" t="str">
        <f t="shared" si="10"/>
        <v>Div by 0</v>
      </c>
      <c r="F70" s="39">
        <f t="shared" si="10"/>
        <v>5.8738830309575176</v>
      </c>
      <c r="G70" s="40" t="s">
        <v>119</v>
      </c>
      <c r="H70" s="41" t="str">
        <f t="shared" si="12"/>
        <v>N/A</v>
      </c>
      <c r="I70" s="41" t="str">
        <f t="shared" si="11"/>
        <v>Yes</v>
      </c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  <c r="AF70" s="42"/>
      <c r="AG70" s="42"/>
    </row>
    <row r="71" spans="1:33" s="43" customFormat="1" ht="15.75" customHeight="1">
      <c r="A71" s="36" t="s">
        <v>51</v>
      </c>
      <c r="B71" s="46">
        <v>5.4050000000000002</v>
      </c>
      <c r="C71" s="51">
        <v>5.556</v>
      </c>
      <c r="D71" s="51">
        <v>7.3529411764999999</v>
      </c>
      <c r="E71" s="39">
        <f t="shared" si="10"/>
        <v>2.7937095282146123</v>
      </c>
      <c r="F71" s="39">
        <f t="shared" si="10"/>
        <v>32.342353788696897</v>
      </c>
      <c r="G71" s="40" t="s">
        <v>119</v>
      </c>
      <c r="H71" s="41" t="str">
        <f t="shared" si="12"/>
        <v>Yes</v>
      </c>
      <c r="I71" s="41" t="str">
        <f t="shared" si="11"/>
        <v>Yes</v>
      </c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  <c r="AF71" s="42"/>
      <c r="AG71" s="42"/>
    </row>
    <row r="72" spans="1:33" s="43" customFormat="1" ht="15.75" customHeight="1">
      <c r="A72" s="36" t="s">
        <v>52</v>
      </c>
      <c r="B72" s="46">
        <v>27.027000000000001</v>
      </c>
      <c r="C72" s="51">
        <v>27.777999999999999</v>
      </c>
      <c r="D72" s="51">
        <v>25</v>
      </c>
      <c r="E72" s="39">
        <f t="shared" si="10"/>
        <v>2.7787027787027698</v>
      </c>
      <c r="F72" s="39">
        <f t="shared" si="10"/>
        <v>-10.000719994240042</v>
      </c>
      <c r="G72" s="40" t="s">
        <v>119</v>
      </c>
      <c r="H72" s="41" t="str">
        <f t="shared" si="12"/>
        <v>Yes</v>
      </c>
      <c r="I72" s="41" t="str">
        <f t="shared" si="11"/>
        <v>Yes</v>
      </c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  <c r="AF72" s="42"/>
      <c r="AG72" s="42"/>
    </row>
    <row r="73" spans="1:33" s="43" customFormat="1" ht="15.75" customHeight="1">
      <c r="A73" s="36" t="s">
        <v>53</v>
      </c>
      <c r="B73" s="46">
        <v>0</v>
      </c>
      <c r="C73" s="51">
        <v>0</v>
      </c>
      <c r="D73" s="51">
        <v>0</v>
      </c>
      <c r="E73" s="39" t="str">
        <f t="shared" si="10"/>
        <v>Div by 0</v>
      </c>
      <c r="F73" s="39" t="str">
        <f t="shared" si="10"/>
        <v>Div by 0</v>
      </c>
      <c r="G73" s="40" t="s">
        <v>119</v>
      </c>
      <c r="H73" s="41" t="str">
        <f t="shared" si="12"/>
        <v>N/A</v>
      </c>
      <c r="I73" s="41" t="str">
        <f t="shared" si="11"/>
        <v>N/A</v>
      </c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  <c r="AF73" s="42"/>
      <c r="AG73" s="42"/>
    </row>
    <row r="74" spans="1:33" s="43" customFormat="1" ht="15.75" customHeight="1">
      <c r="A74" s="36" t="s">
        <v>54</v>
      </c>
      <c r="B74" s="46">
        <v>0</v>
      </c>
      <c r="C74" s="51">
        <v>0</v>
      </c>
      <c r="D74" s="51">
        <v>0</v>
      </c>
      <c r="E74" s="39" t="str">
        <f t="shared" si="10"/>
        <v>Div by 0</v>
      </c>
      <c r="F74" s="39" t="str">
        <f t="shared" si="10"/>
        <v>Div by 0</v>
      </c>
      <c r="G74" s="40" t="s">
        <v>119</v>
      </c>
      <c r="H74" s="41" t="str">
        <f t="shared" si="12"/>
        <v>N/A</v>
      </c>
      <c r="I74" s="41" t="str">
        <f t="shared" si="11"/>
        <v>N/A</v>
      </c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  <c r="AF74" s="42"/>
      <c r="AG74" s="42"/>
    </row>
    <row r="75" spans="1:33" s="43" customFormat="1" ht="15.75" customHeight="1">
      <c r="A75" s="36" t="s">
        <v>55</v>
      </c>
      <c r="B75" s="46">
        <v>28.378</v>
      </c>
      <c r="C75" s="51">
        <v>30.556000000000001</v>
      </c>
      <c r="D75" s="51">
        <v>35.294117647</v>
      </c>
      <c r="E75" s="39">
        <f t="shared" si="10"/>
        <v>7.6749594756501542</v>
      </c>
      <c r="F75" s="39">
        <f t="shared" si="10"/>
        <v>15.506341297944754</v>
      </c>
      <c r="G75" s="40" t="s">
        <v>119</v>
      </c>
      <c r="H75" s="41" t="str">
        <f t="shared" si="12"/>
        <v>Yes</v>
      </c>
      <c r="I75" s="41" t="str">
        <f t="shared" si="11"/>
        <v>Yes</v>
      </c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</row>
    <row r="76" spans="1:33" s="43" customFormat="1" ht="15.75" customHeight="1">
      <c r="A76" s="36" t="s">
        <v>56</v>
      </c>
      <c r="B76" s="46">
        <v>36.485999999999997</v>
      </c>
      <c r="C76" s="51">
        <v>31.943999999999999</v>
      </c>
      <c r="D76" s="51">
        <v>29.411764706</v>
      </c>
      <c r="E76" s="39">
        <f t="shared" si="10"/>
        <v>-12.448610425916787</v>
      </c>
      <c r="F76" s="39">
        <f t="shared" si="10"/>
        <v>-7.9271077322814918</v>
      </c>
      <c r="G76" s="40" t="s">
        <v>119</v>
      </c>
      <c r="H76" s="41" t="str">
        <f t="shared" si="12"/>
        <v>Yes</v>
      </c>
      <c r="I76" s="41" t="str">
        <f t="shared" si="11"/>
        <v>Yes</v>
      </c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</row>
    <row r="77" spans="1:33" s="43" customFormat="1" ht="15.75" customHeight="1">
      <c r="A77" s="36" t="s">
        <v>57</v>
      </c>
      <c r="B77" s="46">
        <v>0</v>
      </c>
      <c r="C77" s="51">
        <v>0</v>
      </c>
      <c r="D77" s="51">
        <v>0</v>
      </c>
      <c r="E77" s="39" t="str">
        <f t="shared" si="10"/>
        <v>Div by 0</v>
      </c>
      <c r="F77" s="39" t="str">
        <f t="shared" si="10"/>
        <v>Div by 0</v>
      </c>
      <c r="G77" s="40" t="s">
        <v>119</v>
      </c>
      <c r="H77" s="41" t="str">
        <f t="shared" si="12"/>
        <v>N/A</v>
      </c>
      <c r="I77" s="41" t="str">
        <f t="shared" si="11"/>
        <v>N/A</v>
      </c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</row>
    <row r="78" spans="1:33" s="43" customFormat="1" ht="15.75" customHeight="1">
      <c r="A78" s="36" t="s">
        <v>58</v>
      </c>
      <c r="B78" s="46">
        <v>0</v>
      </c>
      <c r="C78" s="51">
        <v>0</v>
      </c>
      <c r="D78" s="51">
        <v>0</v>
      </c>
      <c r="E78" s="39" t="str">
        <f t="shared" si="10"/>
        <v>Div by 0</v>
      </c>
      <c r="F78" s="39" t="str">
        <f t="shared" si="10"/>
        <v>Div by 0</v>
      </c>
      <c r="G78" s="40" t="s">
        <v>119</v>
      </c>
      <c r="H78" s="41" t="str">
        <f t="shared" si="12"/>
        <v>N/A</v>
      </c>
      <c r="I78" s="41" t="str">
        <f t="shared" si="11"/>
        <v>N/A</v>
      </c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  <c r="AF78" s="42"/>
      <c r="AG78" s="42"/>
    </row>
    <row r="79" spans="1:33" s="43" customFormat="1" ht="15.75" customHeight="1">
      <c r="A79" s="36" t="s">
        <v>59</v>
      </c>
      <c r="B79" s="46">
        <v>0</v>
      </c>
      <c r="C79" s="51">
        <v>0</v>
      </c>
      <c r="D79" s="51">
        <v>0</v>
      </c>
      <c r="E79" s="39" t="str">
        <f t="shared" si="10"/>
        <v>Div by 0</v>
      </c>
      <c r="F79" s="39" t="str">
        <f t="shared" si="10"/>
        <v>Div by 0</v>
      </c>
      <c r="G79" s="40" t="s">
        <v>119</v>
      </c>
      <c r="H79" s="41" t="str">
        <f t="shared" si="12"/>
        <v>N/A</v>
      </c>
      <c r="I79" s="41" t="str">
        <f t="shared" si="11"/>
        <v>N/A</v>
      </c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</row>
    <row r="80" spans="1:33" s="43" customFormat="1" ht="15.75" customHeight="1">
      <c r="A80" s="36" t="s">
        <v>60</v>
      </c>
      <c r="B80" s="46">
        <v>0</v>
      </c>
      <c r="C80" s="51">
        <v>0</v>
      </c>
      <c r="D80" s="51">
        <v>0</v>
      </c>
      <c r="E80" s="39" t="str">
        <f t="shared" si="10"/>
        <v>Div by 0</v>
      </c>
      <c r="F80" s="39" t="str">
        <f t="shared" si="10"/>
        <v>Div by 0</v>
      </c>
      <c r="G80" s="40" t="s">
        <v>120</v>
      </c>
      <c r="H80" s="41" t="str">
        <f t="shared" si="12"/>
        <v>N/A</v>
      </c>
      <c r="I80" s="41" t="str">
        <f t="shared" si="11"/>
        <v>N/A</v>
      </c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F80" s="42"/>
      <c r="AG80" s="42"/>
    </row>
    <row r="81" spans="1:33" s="58" customFormat="1" ht="15.75" customHeight="1">
      <c r="A81" s="29" t="s">
        <v>61</v>
      </c>
      <c r="B81" s="55" t="s">
        <v>138</v>
      </c>
      <c r="C81" s="55" t="s">
        <v>95</v>
      </c>
      <c r="D81" s="55"/>
      <c r="E81" s="55"/>
      <c r="F81" s="55"/>
      <c r="G81" s="56"/>
      <c r="H81" s="57"/>
      <c r="I81" s="57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</row>
    <row r="82" spans="1:33" s="43" customFormat="1" ht="15.75" customHeight="1">
      <c r="A82" s="36" t="s">
        <v>92</v>
      </c>
      <c r="B82" s="37">
        <v>0</v>
      </c>
      <c r="C82" s="62">
        <v>0</v>
      </c>
      <c r="D82" s="62">
        <v>0</v>
      </c>
      <c r="E82" s="39" t="str">
        <f t="shared" ref="E82:F85" si="13">IFERROR((C82-B82)*100/B82,"Div by 0")</f>
        <v>Div by 0</v>
      </c>
      <c r="F82" s="39" t="str">
        <f t="shared" si="13"/>
        <v>Div by 0</v>
      </c>
      <c r="G82" s="40" t="s">
        <v>119</v>
      </c>
      <c r="H82" s="41" t="str">
        <f>IF(E82="Div by 0","N/A",IF(G82="N/A","N/A",IF(AND((ABS(E82)&gt;ABS(VALUE(MID(G82,1,2)))),(B82&gt;=10)),"No",IF(AND((ABS(E82)&gt;ABS(VALUE(MID(G82,1,2)))),(C82&gt;=10)),"No","Yes"))))</f>
        <v>N/A</v>
      </c>
      <c r="I82" s="41" t="str">
        <f t="shared" ref="I82:I85" si="14">IF(F82="Div by 0","N/A",IF(G82="N/A","N/A",IF(AND((ABS(F82)&gt;ABS(VALUE(MID(G82,1,2)))),(C82&gt;=10)),"No",IF(AND((ABS(F82)&gt;ABS(VALUE(MID(G82,1,2)))),(D82&gt;=10)),"No","Yes"))))</f>
        <v>N/A</v>
      </c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</row>
    <row r="83" spans="1:33" s="43" customFormat="1" ht="15.75" customHeight="1">
      <c r="A83" s="36" t="s">
        <v>62</v>
      </c>
      <c r="B83" s="46">
        <v>0</v>
      </c>
      <c r="C83" s="51">
        <v>0</v>
      </c>
      <c r="D83" s="51">
        <v>0</v>
      </c>
      <c r="E83" s="39" t="str">
        <f t="shared" si="13"/>
        <v>Div by 0</v>
      </c>
      <c r="F83" s="39" t="str">
        <f t="shared" si="13"/>
        <v>Div by 0</v>
      </c>
      <c r="G83" s="40" t="s">
        <v>119</v>
      </c>
      <c r="H83" s="41" t="str">
        <f t="shared" ref="H83:H85" si="15">IF(E83="Div by 0","N/A",IF(G83="N/A","N/A",IF(AND((ABS(E83)&gt;ABS(VALUE(MID(G83,1,2)))),(B83&gt;=10)),"No",IF(AND((ABS(E83)&gt;ABS(VALUE(MID(G83,1,2)))),(C83&gt;=10)),"No","Yes"))))</f>
        <v>N/A</v>
      </c>
      <c r="I83" s="41" t="str">
        <f t="shared" si="14"/>
        <v>N/A</v>
      </c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</row>
    <row r="84" spans="1:33" s="43" customFormat="1" ht="15.75" customHeight="1">
      <c r="A84" s="36" t="s">
        <v>63</v>
      </c>
      <c r="B84" s="46">
        <v>0</v>
      </c>
      <c r="C84" s="77">
        <v>0</v>
      </c>
      <c r="D84" s="51">
        <v>0</v>
      </c>
      <c r="E84" s="39" t="str">
        <f t="shared" si="13"/>
        <v>Div by 0</v>
      </c>
      <c r="F84" s="39" t="str">
        <f t="shared" si="13"/>
        <v>Div by 0</v>
      </c>
      <c r="G84" s="40" t="s">
        <v>119</v>
      </c>
      <c r="H84" s="41" t="str">
        <f t="shared" si="15"/>
        <v>N/A</v>
      </c>
      <c r="I84" s="41" t="str">
        <f t="shared" si="14"/>
        <v>N/A</v>
      </c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F84" s="42"/>
      <c r="AG84" s="42"/>
    </row>
    <row r="85" spans="1:33" s="43" customFormat="1" ht="15.75" customHeight="1">
      <c r="A85" s="36" t="s">
        <v>64</v>
      </c>
      <c r="B85" s="46">
        <v>0</v>
      </c>
      <c r="C85" s="51">
        <v>0</v>
      </c>
      <c r="D85" s="51">
        <v>0</v>
      </c>
      <c r="E85" s="39" t="str">
        <f t="shared" si="13"/>
        <v>Div by 0</v>
      </c>
      <c r="F85" s="39" t="str">
        <f t="shared" si="13"/>
        <v>Div by 0</v>
      </c>
      <c r="G85" s="40" t="s">
        <v>120</v>
      </c>
      <c r="H85" s="41" t="str">
        <f t="shared" si="15"/>
        <v>N/A</v>
      </c>
      <c r="I85" s="41" t="str">
        <f t="shared" si="14"/>
        <v>N/A</v>
      </c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F85" s="42"/>
      <c r="AG85" s="42"/>
    </row>
    <row r="86" spans="1:33" s="35" customFormat="1" ht="15.75" customHeight="1">
      <c r="A86" s="29" t="s">
        <v>93</v>
      </c>
      <c r="B86" s="78" t="s">
        <v>138</v>
      </c>
      <c r="C86" s="55" t="s">
        <v>95</v>
      </c>
      <c r="D86" s="55"/>
      <c r="E86" s="78"/>
      <c r="F86" s="78"/>
      <c r="G86" s="56"/>
      <c r="H86" s="57"/>
      <c r="I86" s="57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</row>
    <row r="87" spans="1:33" s="43" customFormat="1" ht="15.75" customHeight="1">
      <c r="A87" s="36" t="s">
        <v>94</v>
      </c>
      <c r="B87" s="37">
        <v>78</v>
      </c>
      <c r="C87" s="62">
        <v>74</v>
      </c>
      <c r="D87" s="62">
        <v>70</v>
      </c>
      <c r="E87" s="39">
        <f t="shared" ref="E87:F90" si="16">IFERROR((C87-B87)*100/B87,"Div by 0")</f>
        <v>-5.1282051282051286</v>
      </c>
      <c r="F87" s="39">
        <f t="shared" si="16"/>
        <v>-5.4054054054054053</v>
      </c>
      <c r="G87" s="40" t="s">
        <v>119</v>
      </c>
      <c r="H87" s="41" t="str">
        <f>IF(E87="Div by 0","N/A",IF(G87="N/A","N/A",IF(AND((ABS(E87)&gt;ABS(VALUE(MID(G87,1,2)))),(B87&gt;=10)),"No",IF(AND((ABS(E87)&gt;ABS(VALUE(MID(G87,1,2)))),(C87&gt;=10)),"No","Yes"))))</f>
        <v>Yes</v>
      </c>
      <c r="I87" s="41" t="str">
        <f t="shared" ref="I87:I90" si="17">IF(F87="Div by 0","N/A",IF(G87="N/A","N/A",IF(AND((ABS(F87)&gt;ABS(VALUE(MID(G87,1,2)))),(C87&gt;=10)),"No",IF(AND((ABS(F87)&gt;ABS(VALUE(MID(G87,1,2)))),(D87&gt;=10)),"No","Yes"))))</f>
        <v>Yes</v>
      </c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</row>
    <row r="88" spans="1:33" s="43" customFormat="1" ht="15.75" customHeight="1">
      <c r="A88" s="36" t="s">
        <v>65</v>
      </c>
      <c r="B88" s="46">
        <v>8.9740000000000002</v>
      </c>
      <c r="C88" s="51">
        <v>13.513999999999999</v>
      </c>
      <c r="D88" s="51">
        <v>11.428571429</v>
      </c>
      <c r="E88" s="39">
        <f t="shared" si="16"/>
        <v>50.590595052373509</v>
      </c>
      <c r="F88" s="39">
        <f t="shared" si="16"/>
        <v>-15.431615887228057</v>
      </c>
      <c r="G88" s="40" t="s">
        <v>119</v>
      </c>
      <c r="H88" s="41" t="str">
        <f t="shared" ref="H88:H90" si="18">IF(E88="Div by 0","N/A",IF(G88="N/A","N/A",IF(AND((ABS(E88)&gt;ABS(VALUE(MID(G88,1,2)))),(B88&gt;=10)),"No",IF(AND((ABS(E88)&gt;ABS(VALUE(MID(G88,1,2)))),(C88&gt;=10)),"No","Yes"))))</f>
        <v>No</v>
      </c>
      <c r="I88" s="41" t="str">
        <f t="shared" si="17"/>
        <v>Yes</v>
      </c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</row>
    <row r="89" spans="1:33" s="43" customFormat="1" ht="15.75" customHeight="1">
      <c r="A89" s="36" t="s">
        <v>66</v>
      </c>
      <c r="B89" s="46">
        <v>52.564</v>
      </c>
      <c r="C89" s="51">
        <v>59.459000000000003</v>
      </c>
      <c r="D89" s="51">
        <v>61.428571429000002</v>
      </c>
      <c r="E89" s="39">
        <f t="shared" si="16"/>
        <v>13.117342667985699</v>
      </c>
      <c r="F89" s="39">
        <f t="shared" si="16"/>
        <v>3.3124866361694583</v>
      </c>
      <c r="G89" s="40" t="s">
        <v>119</v>
      </c>
      <c r="H89" s="41" t="str">
        <f t="shared" si="18"/>
        <v>Yes</v>
      </c>
      <c r="I89" s="41" t="str">
        <f t="shared" si="17"/>
        <v>Yes</v>
      </c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</row>
    <row r="90" spans="1:33" s="43" customFormat="1" ht="15.75" customHeight="1">
      <c r="A90" s="36" t="s">
        <v>64</v>
      </c>
      <c r="B90" s="46">
        <v>38.462000000000003</v>
      </c>
      <c r="C90" s="51">
        <v>27.027000000000001</v>
      </c>
      <c r="D90" s="51">
        <v>27.142857143000001</v>
      </c>
      <c r="E90" s="39">
        <f t="shared" si="16"/>
        <v>-29.730643232281217</v>
      </c>
      <c r="F90" s="39">
        <f t="shared" si="16"/>
        <v>0.4286718577718559</v>
      </c>
      <c r="G90" s="40" t="s">
        <v>120</v>
      </c>
      <c r="H90" s="41" t="str">
        <f t="shared" si="18"/>
        <v>N/A</v>
      </c>
      <c r="I90" s="41" t="str">
        <f t="shared" si="17"/>
        <v>N/A</v>
      </c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</row>
    <row r="91" spans="1:33" s="43" customFormat="1" ht="15.75" customHeight="1">
      <c r="A91" s="43" t="s">
        <v>129</v>
      </c>
      <c r="B91" s="67"/>
      <c r="C91" s="82"/>
      <c r="D91" s="82"/>
      <c r="E91" s="83"/>
      <c r="F91" s="83"/>
      <c r="G91" s="69"/>
      <c r="H91" s="70"/>
      <c r="I91" s="70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</row>
    <row r="92" spans="1:33" ht="38.25" customHeight="1">
      <c r="A92" s="89" t="s">
        <v>134</v>
      </c>
      <c r="B92" s="90"/>
      <c r="C92" s="90"/>
      <c r="D92" s="90"/>
      <c r="E92" s="90"/>
      <c r="F92" s="90"/>
      <c r="G92" s="90"/>
      <c r="H92" s="90"/>
      <c r="I92" s="21"/>
    </row>
    <row r="93" spans="1:33" ht="36" customHeight="1">
      <c r="A93" s="89" t="s">
        <v>135</v>
      </c>
      <c r="B93" s="90"/>
      <c r="C93" s="90"/>
      <c r="D93" s="90"/>
      <c r="E93" s="90"/>
      <c r="F93" s="90"/>
      <c r="G93" s="90"/>
      <c r="H93" s="90"/>
      <c r="I93" s="19"/>
      <c r="AA93" s="6"/>
      <c r="AB93" s="6"/>
      <c r="AC93" s="6"/>
      <c r="AD93" s="6"/>
      <c r="AE93" s="6"/>
      <c r="AF93" s="6"/>
      <c r="AG93" s="6"/>
    </row>
  </sheetData>
  <mergeCells count="2">
    <mergeCell ref="A92:H92"/>
    <mergeCell ref="A93:H93"/>
  </mergeCells>
  <pageMargins left="0.7" right="0.7" top="0.75" bottom="0.75" header="0.3" footer="0.3"/>
  <pageSetup scale="59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2" sqref="A2"/>
    </sheetView>
  </sheetViews>
  <sheetFormatPr defaultRowHeight="12.75" customHeight="1"/>
  <cols>
    <col min="1" max="1" width="63.5703125" style="21" customWidth="1"/>
    <col min="2" max="4" width="11.28515625" style="72" customWidth="1"/>
    <col min="5" max="6" width="11.28515625" style="73" customWidth="1"/>
    <col min="7" max="9" width="11.28515625" style="19" customWidth="1"/>
    <col min="10" max="32" width="9.140625" style="5"/>
    <col min="33" max="16384" width="9.140625" style="6"/>
  </cols>
  <sheetData>
    <row r="1" spans="1:35" ht="15.75" customHeight="1">
      <c r="A1" s="1" t="s">
        <v>127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1" t="s">
        <v>139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1" t="s">
        <v>130</v>
      </c>
      <c r="B3" s="9"/>
      <c r="C3" s="9"/>
      <c r="D3" s="9"/>
      <c r="E3" s="9"/>
      <c r="F3" s="9"/>
      <c r="G3" s="9"/>
      <c r="H3" s="9"/>
      <c r="I3" s="9"/>
    </row>
    <row r="4" spans="1:35" ht="12.75" hidden="1" customHeight="1">
      <c r="A4" s="11"/>
      <c r="B4" s="12">
        <v>2009</v>
      </c>
      <c r="C4" s="12">
        <v>2010</v>
      </c>
      <c r="D4" s="12">
        <v>2011</v>
      </c>
      <c r="E4" s="13"/>
      <c r="F4" s="13"/>
      <c r="G4" s="14"/>
      <c r="H4" s="71"/>
      <c r="I4" s="71"/>
      <c r="AG4" s="5"/>
    </row>
    <row r="5" spans="1:35" s="28" customFormat="1" ht="69" customHeight="1">
      <c r="A5" s="22" t="s">
        <v>106</v>
      </c>
      <c r="B5" s="23" t="s">
        <v>131</v>
      </c>
      <c r="C5" s="23" t="s">
        <v>132</v>
      </c>
      <c r="D5" s="23" t="s">
        <v>133</v>
      </c>
      <c r="E5" s="24" t="s">
        <v>115</v>
      </c>
      <c r="F5" s="24" t="s">
        <v>122</v>
      </c>
      <c r="G5" s="25" t="s">
        <v>117</v>
      </c>
      <c r="H5" s="26" t="s">
        <v>136</v>
      </c>
      <c r="I5" s="26" t="s">
        <v>137</v>
      </c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</row>
    <row r="6" spans="1:35" s="35" customFormat="1" ht="15.75" customHeight="1">
      <c r="A6" s="29" t="s">
        <v>71</v>
      </c>
      <c r="B6" s="30"/>
      <c r="C6" s="30"/>
      <c r="D6" s="30"/>
      <c r="E6" s="55"/>
      <c r="F6" s="55"/>
      <c r="G6" s="32"/>
      <c r="H6" s="33"/>
      <c r="I6" s="33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</row>
    <row r="7" spans="1:35" s="43" customFormat="1" ht="15.75" customHeight="1">
      <c r="A7" s="36" t="s">
        <v>1</v>
      </c>
      <c r="B7" s="37">
        <v>14585</v>
      </c>
      <c r="C7" s="62">
        <v>15008</v>
      </c>
      <c r="D7" s="62">
        <v>21592</v>
      </c>
      <c r="E7" s="39">
        <f t="shared" ref="E7:F18" si="0">IFERROR((C7-B7)*100/B7,"Div by 0")</f>
        <v>2.9002399725745631</v>
      </c>
      <c r="F7" s="39">
        <f t="shared" si="0"/>
        <v>43.869936034115142</v>
      </c>
      <c r="G7" s="40" t="s">
        <v>119</v>
      </c>
      <c r="H7" s="41" t="str">
        <f t="shared" ref="H7:H18" si="1">IF(E7="Div by 0","N/A",IF(G7="N/A","N/A",IF(AND((ABS(E7)&gt;ABS(VALUE(MID(G7,1,2)))),(B7&gt;=10)),"No",IF(AND((ABS(E7)&gt;ABS(VALUE(MID(G7,1,2)))),(C7&gt;=10)),"No","Yes"))))</f>
        <v>Yes</v>
      </c>
      <c r="I7" s="41" t="str">
        <f t="shared" ref="I7:I18" si="2">IF(F7="Div by 0","N/A",IF(G7="N/A","N/A",IF(AND((ABS(F7)&gt;ABS(VALUE(MID(G7,1,2)))),(C7&gt;=10)),"No",IF(AND((ABS(F7)&gt;ABS(VALUE(MID(G7,1,2)))),(D7&gt;=10)),"No","Yes"))))</f>
        <v>No</v>
      </c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</row>
    <row r="8" spans="1:35" s="43" customFormat="1" ht="15.75" customHeight="1">
      <c r="A8" s="36" t="s">
        <v>72</v>
      </c>
      <c r="B8" s="46">
        <v>13.218999999999999</v>
      </c>
      <c r="C8" s="51">
        <v>9.5220000000000002</v>
      </c>
      <c r="D8" s="51">
        <v>6.1319007040000004</v>
      </c>
      <c r="E8" s="39">
        <f t="shared" si="0"/>
        <v>-27.967319767002039</v>
      </c>
      <c r="F8" s="39">
        <f t="shared" si="0"/>
        <v>-35.602807141356855</v>
      </c>
      <c r="G8" s="40" t="s">
        <v>120</v>
      </c>
      <c r="H8" s="41" t="str">
        <f t="shared" si="1"/>
        <v>N/A</v>
      </c>
      <c r="I8" s="41" t="str">
        <f t="shared" si="2"/>
        <v>N/A</v>
      </c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</row>
    <row r="9" spans="1:35" s="43" customFormat="1" ht="15.75" customHeight="1">
      <c r="A9" s="36" t="s">
        <v>73</v>
      </c>
      <c r="B9" s="46">
        <v>53.170999999999999</v>
      </c>
      <c r="C9" s="51">
        <v>51.872</v>
      </c>
      <c r="D9" s="51">
        <v>63.982030381999998</v>
      </c>
      <c r="E9" s="39">
        <f t="shared" si="0"/>
        <v>-2.4430610671230548</v>
      </c>
      <c r="F9" s="39">
        <f t="shared" si="0"/>
        <v>23.345987010333122</v>
      </c>
      <c r="G9" s="40" t="s">
        <v>120</v>
      </c>
      <c r="H9" s="41" t="str">
        <f t="shared" si="1"/>
        <v>N/A</v>
      </c>
      <c r="I9" s="41" t="str">
        <f t="shared" si="2"/>
        <v>N/A</v>
      </c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</row>
    <row r="10" spans="1:35" s="43" customFormat="1" ht="15.75" customHeight="1">
      <c r="A10" s="36" t="s">
        <v>74</v>
      </c>
      <c r="B10" s="46">
        <v>46.829000000000001</v>
      </c>
      <c r="C10" s="51">
        <v>48.128</v>
      </c>
      <c r="D10" s="51">
        <v>36.017969618000002</v>
      </c>
      <c r="E10" s="39">
        <f t="shared" si="0"/>
        <v>2.7739221422622724</v>
      </c>
      <c r="F10" s="39">
        <f t="shared" si="0"/>
        <v>-25.162130946642282</v>
      </c>
      <c r="G10" s="40" t="s">
        <v>120</v>
      </c>
      <c r="H10" s="41" t="str">
        <f t="shared" si="1"/>
        <v>N/A</v>
      </c>
      <c r="I10" s="41" t="str">
        <f t="shared" si="2"/>
        <v>N/A</v>
      </c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</row>
    <row r="11" spans="1:35" s="43" customFormat="1" ht="15.75" customHeight="1">
      <c r="A11" s="36" t="s">
        <v>70</v>
      </c>
      <c r="B11" s="46">
        <v>2.7E-2</v>
      </c>
      <c r="C11" s="51">
        <v>0.02</v>
      </c>
      <c r="D11" s="51">
        <v>1.38940348E-2</v>
      </c>
      <c r="E11" s="39">
        <f t="shared" si="0"/>
        <v>-25.925925925925924</v>
      </c>
      <c r="F11" s="39">
        <f t="shared" si="0"/>
        <v>-30.529826000000003</v>
      </c>
      <c r="G11" s="40" t="s">
        <v>120</v>
      </c>
      <c r="H11" s="41" t="str">
        <f t="shared" si="1"/>
        <v>N/A</v>
      </c>
      <c r="I11" s="41" t="str">
        <f t="shared" si="2"/>
        <v>N/A</v>
      </c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</row>
    <row r="12" spans="1:35" s="43" customFormat="1" ht="15.75" customHeight="1">
      <c r="A12" s="36" t="s">
        <v>4</v>
      </c>
      <c r="B12" s="46">
        <v>2.1000000000000001E-2</v>
      </c>
      <c r="C12" s="51">
        <v>2.7E-2</v>
      </c>
      <c r="D12" s="51">
        <v>1.38940348E-2</v>
      </c>
      <c r="E12" s="39">
        <f t="shared" si="0"/>
        <v>28.571428571428562</v>
      </c>
      <c r="F12" s="39">
        <f t="shared" si="0"/>
        <v>-48.540611851851857</v>
      </c>
      <c r="G12" s="40" t="s">
        <v>120</v>
      </c>
      <c r="H12" s="41" t="str">
        <f t="shared" si="1"/>
        <v>N/A</v>
      </c>
      <c r="I12" s="41" t="str">
        <f t="shared" si="2"/>
        <v>N/A</v>
      </c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</row>
    <row r="13" spans="1:35" s="43" customFormat="1" ht="15.75" customHeight="1">
      <c r="A13" s="36" t="s">
        <v>6</v>
      </c>
      <c r="B13" s="46">
        <v>17.600000000000001</v>
      </c>
      <c r="C13" s="51">
        <v>18.797000000000001</v>
      </c>
      <c r="D13" s="51">
        <v>14.250648388</v>
      </c>
      <c r="E13" s="39">
        <f t="shared" si="0"/>
        <v>6.801136363636358</v>
      </c>
      <c r="F13" s="39">
        <f t="shared" si="0"/>
        <v>-24.186580901207641</v>
      </c>
      <c r="G13" s="40" t="s">
        <v>120</v>
      </c>
      <c r="H13" s="41" t="str">
        <f t="shared" si="1"/>
        <v>N/A</v>
      </c>
      <c r="I13" s="41" t="str">
        <f t="shared" si="2"/>
        <v>N/A</v>
      </c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</row>
    <row r="14" spans="1:35" s="43" customFormat="1" ht="15.75" customHeight="1">
      <c r="A14" s="36" t="s">
        <v>7</v>
      </c>
      <c r="B14" s="51">
        <v>91.840999999999994</v>
      </c>
      <c r="C14" s="51">
        <v>91.090999999999994</v>
      </c>
      <c r="D14" s="51">
        <v>68.395702111999995</v>
      </c>
      <c r="E14" s="39">
        <f t="shared" si="0"/>
        <v>-0.81662873879857589</v>
      </c>
      <c r="F14" s="39">
        <f t="shared" si="0"/>
        <v>-24.914972816194798</v>
      </c>
      <c r="G14" s="40" t="s">
        <v>119</v>
      </c>
      <c r="H14" s="41" t="str">
        <f t="shared" si="1"/>
        <v>Yes</v>
      </c>
      <c r="I14" s="41" t="str">
        <f t="shared" si="2"/>
        <v>Yes</v>
      </c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</row>
    <row r="15" spans="1:35" s="43" customFormat="1" ht="15.75" customHeight="1">
      <c r="A15" s="36" t="s">
        <v>8</v>
      </c>
      <c r="B15" s="51">
        <v>89.352000000000004</v>
      </c>
      <c r="C15" s="51">
        <v>89.319000000000003</v>
      </c>
      <c r="D15" s="51">
        <v>67.052612078999999</v>
      </c>
      <c r="E15" s="39">
        <f t="shared" si="0"/>
        <v>-3.6932581251680155E-2</v>
      </c>
      <c r="F15" s="39">
        <f t="shared" si="0"/>
        <v>-24.92906091760992</v>
      </c>
      <c r="G15" s="40" t="s">
        <v>119</v>
      </c>
      <c r="H15" s="41" t="str">
        <f t="shared" si="1"/>
        <v>Yes</v>
      </c>
      <c r="I15" s="41" t="str">
        <f t="shared" si="2"/>
        <v>Yes</v>
      </c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</row>
    <row r="16" spans="1:35" s="43" customFormat="1" ht="15.75" customHeight="1">
      <c r="A16" s="49" t="s">
        <v>107</v>
      </c>
      <c r="B16" s="74">
        <v>0</v>
      </c>
      <c r="C16" s="51">
        <v>0</v>
      </c>
      <c r="D16" s="51">
        <v>0</v>
      </c>
      <c r="E16" s="39" t="str">
        <f t="shared" si="0"/>
        <v>Div by 0</v>
      </c>
      <c r="F16" s="39" t="str">
        <f t="shared" si="0"/>
        <v>Div by 0</v>
      </c>
      <c r="G16" s="40" t="s">
        <v>120</v>
      </c>
      <c r="H16" s="41" t="str">
        <f t="shared" si="1"/>
        <v>N/A</v>
      </c>
      <c r="I16" s="41" t="str">
        <f t="shared" si="2"/>
        <v>N/A</v>
      </c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</row>
    <row r="17" spans="1:35" s="52" customFormat="1" ht="15.75" customHeight="1">
      <c r="A17" s="49" t="s">
        <v>101</v>
      </c>
      <c r="B17" s="75">
        <v>553.39099999999996</v>
      </c>
      <c r="C17" s="51">
        <v>620.28499999999997</v>
      </c>
      <c r="D17" s="51">
        <v>511.92900148000001</v>
      </c>
      <c r="E17" s="39">
        <f t="shared" si="0"/>
        <v>12.088017333133356</v>
      </c>
      <c r="F17" s="39">
        <f t="shared" si="0"/>
        <v>-17.468743967692266</v>
      </c>
      <c r="G17" s="40" t="s">
        <v>119</v>
      </c>
      <c r="H17" s="41" t="str">
        <f t="shared" si="1"/>
        <v>Yes</v>
      </c>
      <c r="I17" s="41" t="str">
        <f t="shared" si="2"/>
        <v>Yes</v>
      </c>
    </row>
    <row r="18" spans="1:35" s="53" customFormat="1" ht="15.75" customHeight="1">
      <c r="A18" s="36" t="s">
        <v>102</v>
      </c>
      <c r="B18" s="44">
        <v>100.509</v>
      </c>
      <c r="C18" s="51">
        <v>109.142</v>
      </c>
      <c r="D18" s="51">
        <v>82.033762504999999</v>
      </c>
      <c r="E18" s="39">
        <f t="shared" si="0"/>
        <v>8.5892805619397219</v>
      </c>
      <c r="F18" s="39">
        <f t="shared" si="0"/>
        <v>-24.837585434571476</v>
      </c>
      <c r="G18" s="40" t="s">
        <v>119</v>
      </c>
      <c r="H18" s="41" t="str">
        <f t="shared" si="1"/>
        <v>Yes</v>
      </c>
      <c r="I18" s="41" t="str">
        <f t="shared" si="2"/>
        <v>Yes</v>
      </c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  <c r="AD18" s="52"/>
      <c r="AE18" s="52"/>
      <c r="AF18" s="52"/>
      <c r="AG18" s="52"/>
      <c r="AH18" s="52"/>
      <c r="AI18" s="52"/>
    </row>
    <row r="19" spans="1:35" s="58" customFormat="1" ht="15.75" customHeight="1">
      <c r="A19" s="29" t="s">
        <v>9</v>
      </c>
      <c r="B19" s="55" t="s">
        <v>138</v>
      </c>
      <c r="C19" s="55" t="s">
        <v>95</v>
      </c>
      <c r="D19" s="55"/>
      <c r="E19" s="76"/>
      <c r="F19" s="76"/>
      <c r="G19" s="56"/>
      <c r="H19" s="57"/>
      <c r="I19" s="57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</row>
    <row r="20" spans="1:35" s="43" customFormat="1" ht="15.75" customHeight="1">
      <c r="A20" s="36" t="s">
        <v>10</v>
      </c>
      <c r="B20" s="37">
        <v>13395</v>
      </c>
      <c r="C20" s="62">
        <v>13671</v>
      </c>
      <c r="D20" s="62">
        <v>14768</v>
      </c>
      <c r="E20" s="39">
        <f t="shared" ref="E20:F23" si="3">IFERROR((C20-B20)*100/B20,"Div by 0")</f>
        <v>2.0604703247480405</v>
      </c>
      <c r="F20" s="39">
        <f t="shared" si="3"/>
        <v>8.0242849828103289</v>
      </c>
      <c r="G20" s="40" t="s">
        <v>119</v>
      </c>
      <c r="H20" s="41" t="str">
        <f>IF(E20="Div by 0","N/A",IF(G20="N/A","N/A",IF(AND((ABS(E20)&gt;ABS(VALUE(MID(G20,1,2)))),(B20&gt;=10)),"No",IF(AND((ABS(E20)&gt;ABS(VALUE(MID(G20,1,2)))),(C20&gt;=10)),"No","Yes"))))</f>
        <v>Yes</v>
      </c>
      <c r="I20" s="41" t="str">
        <f>IF(F20="Div by 0","N/A",IF(G20="N/A","N/A",IF(AND((ABS(F20)&gt;ABS(VALUE(MID(G20,1,2)))),(C20&gt;=10)),"No",IF(AND((ABS(F20)&gt;ABS(VALUE(MID(G20,1,2)))),(D20&gt;=10)),"No","Yes"))))</f>
        <v>Yes</v>
      </c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</row>
    <row r="21" spans="1:35" s="43" customFormat="1" ht="15.75" customHeight="1">
      <c r="A21" s="36" t="s">
        <v>11</v>
      </c>
      <c r="B21" s="46">
        <v>94.864000000000004</v>
      </c>
      <c r="C21" s="51">
        <v>96.269000000000005</v>
      </c>
      <c r="D21" s="51">
        <v>97.183098591999993</v>
      </c>
      <c r="E21" s="39">
        <f t="shared" si="3"/>
        <v>1.4810676336650375</v>
      </c>
      <c r="F21" s="39">
        <f t="shared" si="3"/>
        <v>0.94952538408001297</v>
      </c>
      <c r="G21" s="40" t="s">
        <v>119</v>
      </c>
      <c r="H21" s="41" t="str">
        <f>IF(E21="Div by 0","N/A",IF(G21="N/A","N/A",IF(AND((ABS(E21)&gt;ABS(VALUE(MID(G21,1,2)))),(B21&gt;=10)),"No",IF(AND((ABS(E21)&gt;ABS(VALUE(MID(G21,1,2)))),(C21&gt;=10)),"No","Yes"))))</f>
        <v>Yes</v>
      </c>
      <c r="I21" s="41" t="str">
        <f>IF(F21="Div by 0","N/A",IF(G21="N/A","N/A",IF(AND((ABS(F21)&gt;ABS(VALUE(MID(G21,1,2)))),(C21&gt;=10)),"No",IF(AND((ABS(F21)&gt;ABS(VALUE(MID(G21,1,2)))),(D21&gt;=10)),"No","Yes"))))</f>
        <v>Yes</v>
      </c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</row>
    <row r="22" spans="1:35" s="43" customFormat="1" ht="15.75" customHeight="1">
      <c r="A22" s="36" t="s">
        <v>12</v>
      </c>
      <c r="B22" s="46">
        <v>5.1360000000000001</v>
      </c>
      <c r="C22" s="51">
        <v>3.7309999999999999</v>
      </c>
      <c r="D22" s="51">
        <v>2.8169014085000001</v>
      </c>
      <c r="E22" s="39">
        <f t="shared" si="3"/>
        <v>-27.355919003115268</v>
      </c>
      <c r="F22" s="39">
        <f t="shared" si="3"/>
        <v>-24.500096261056012</v>
      </c>
      <c r="G22" s="40" t="s">
        <v>119</v>
      </c>
      <c r="H22" s="41" t="str">
        <f>IF(E22="Div by 0","N/A",IF(G22="N/A","N/A",IF(AND((ABS(E22)&gt;ABS(VALUE(MID(G22,1,2)))),(B22&gt;=10)),"No",IF(AND((ABS(E22)&gt;ABS(VALUE(MID(G22,1,2)))),(C22&gt;=10)),"No","Yes"))))</f>
        <v>Yes</v>
      </c>
      <c r="I22" s="41" t="str">
        <f>IF(F22="Div by 0","N/A",IF(G22="N/A","N/A",IF(AND((ABS(F22)&gt;ABS(VALUE(MID(G22,1,2)))),(C22&gt;=10)),"No",IF(AND((ABS(F22)&gt;ABS(VALUE(MID(G22,1,2)))),(D22&gt;=10)),"No","Yes"))))</f>
        <v>Yes</v>
      </c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</row>
    <row r="23" spans="1:35" s="43" customFormat="1" ht="15.75" customHeight="1">
      <c r="A23" s="36" t="s">
        <v>13</v>
      </c>
      <c r="B23" s="46">
        <v>0</v>
      </c>
      <c r="C23" s="51">
        <v>0</v>
      </c>
      <c r="D23" s="51">
        <v>0</v>
      </c>
      <c r="E23" s="39" t="str">
        <f t="shared" si="3"/>
        <v>Div by 0</v>
      </c>
      <c r="F23" s="39" t="str">
        <f t="shared" si="3"/>
        <v>Div by 0</v>
      </c>
      <c r="G23" s="40" t="s">
        <v>120</v>
      </c>
      <c r="H23" s="41" t="str">
        <f>IF(E23="Div by 0","N/A",IF(G23="N/A","N/A",IF(AND((ABS(E23)&gt;ABS(VALUE(MID(G23,1,2)))),(B23&gt;=10)),"No",IF(AND((ABS(E23)&gt;ABS(VALUE(MID(G23,1,2)))),(C23&gt;=10)),"No","Yes"))))</f>
        <v>N/A</v>
      </c>
      <c r="I23" s="41" t="str">
        <f>IF(F23="Div by 0","N/A",IF(G23="N/A","N/A",IF(AND((ABS(F23)&gt;ABS(VALUE(MID(G23,1,2)))),(C23&gt;=10)),"No",IF(AND((ABS(F23)&gt;ABS(VALUE(MID(G23,1,2)))),(D23&gt;=10)),"No","Yes"))))</f>
        <v>N/A</v>
      </c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</row>
    <row r="24" spans="1:35" s="58" customFormat="1" ht="15.75" customHeight="1">
      <c r="A24" s="29" t="s">
        <v>14</v>
      </c>
      <c r="B24" s="55" t="s">
        <v>138</v>
      </c>
      <c r="C24" s="55" t="s">
        <v>95</v>
      </c>
      <c r="D24" s="55"/>
      <c r="E24" s="76"/>
      <c r="F24" s="76"/>
      <c r="G24" s="56"/>
      <c r="H24" s="57"/>
      <c r="I24" s="57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</row>
    <row r="25" spans="1:35" s="43" customFormat="1" ht="15.75" customHeight="1">
      <c r="A25" s="36" t="s">
        <v>15</v>
      </c>
      <c r="B25" s="37">
        <v>13032</v>
      </c>
      <c r="C25" s="62">
        <v>13405</v>
      </c>
      <c r="D25" s="62">
        <v>14478</v>
      </c>
      <c r="E25" s="39">
        <f t="shared" ref="E25:F45" si="4">IFERROR((C25-B25)*100/B25,"Div by 0")</f>
        <v>2.8621853898096994</v>
      </c>
      <c r="F25" s="39">
        <f t="shared" si="4"/>
        <v>8.0044759418127569</v>
      </c>
      <c r="G25" s="40" t="s">
        <v>119</v>
      </c>
      <c r="H25" s="41" t="str">
        <f t="shared" ref="H25:H45" si="5">IF(E25="Div by 0","N/A",IF(G25="N/A","N/A",IF(AND((ABS(E25)&gt;ABS(VALUE(MID(G25,1,2)))),(B25&gt;=10)),"No",IF(AND((ABS(E25)&gt;ABS(VALUE(MID(G25,1,2)))),(C25&gt;=10)),"No","Yes"))))</f>
        <v>Yes</v>
      </c>
      <c r="I25" s="41" t="str">
        <f t="shared" ref="I25:I45" si="6">IF(F25="Div by 0","N/A",IF(G25="N/A","N/A",IF(AND((ABS(F25)&gt;ABS(VALUE(MID(G25,1,2)))),(C25&gt;=10)),"No",IF(AND((ABS(F25)&gt;ABS(VALUE(MID(G25,1,2)))),(D25&gt;=10)),"No","Yes"))))</f>
        <v>Yes</v>
      </c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</row>
    <row r="26" spans="1:35" s="43" customFormat="1" ht="15.75" customHeight="1">
      <c r="A26" s="36" t="s">
        <v>16</v>
      </c>
      <c r="B26" s="46">
        <v>94.721000000000004</v>
      </c>
      <c r="C26" s="51">
        <v>96.194999999999993</v>
      </c>
      <c r="D26" s="51">
        <v>97.126674954999999</v>
      </c>
      <c r="E26" s="39">
        <f t="shared" si="4"/>
        <v>1.556149111601429</v>
      </c>
      <c r="F26" s="39">
        <f t="shared" si="4"/>
        <v>0.96852742346276366</v>
      </c>
      <c r="G26" s="40" t="s">
        <v>119</v>
      </c>
      <c r="H26" s="41" t="str">
        <f t="shared" si="5"/>
        <v>Yes</v>
      </c>
      <c r="I26" s="41" t="str">
        <f t="shared" si="6"/>
        <v>Yes</v>
      </c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</row>
    <row r="27" spans="1:35" s="43" customFormat="1" ht="15.75" customHeight="1">
      <c r="A27" s="36" t="s">
        <v>17</v>
      </c>
      <c r="B27" s="46">
        <v>5.2560000000000002</v>
      </c>
      <c r="C27" s="51">
        <v>3.79</v>
      </c>
      <c r="D27" s="51">
        <v>2.8180687940000002</v>
      </c>
      <c r="E27" s="39">
        <f t="shared" si="4"/>
        <v>-27.891933028919333</v>
      </c>
      <c r="F27" s="39">
        <f t="shared" si="4"/>
        <v>-25.644622849604218</v>
      </c>
      <c r="G27" s="40" t="s">
        <v>119</v>
      </c>
      <c r="H27" s="41" t="str">
        <f t="shared" si="5"/>
        <v>Yes</v>
      </c>
      <c r="I27" s="41" t="str">
        <f t="shared" si="6"/>
        <v>Yes</v>
      </c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</row>
    <row r="28" spans="1:35" s="43" customFormat="1" ht="15.75" customHeight="1">
      <c r="A28" s="36" t="s">
        <v>18</v>
      </c>
      <c r="B28" s="77">
        <v>2.3E-2</v>
      </c>
      <c r="C28" s="51">
        <v>1.4999999999999999E-2</v>
      </c>
      <c r="D28" s="51">
        <v>5.5256250899999998E-2</v>
      </c>
      <c r="E28" s="39">
        <f t="shared" si="4"/>
        <v>-34.782608695652179</v>
      </c>
      <c r="F28" s="39">
        <f t="shared" si="4"/>
        <v>268.37500600000004</v>
      </c>
      <c r="G28" s="40" t="s">
        <v>119</v>
      </c>
      <c r="H28" s="41" t="str">
        <f t="shared" si="5"/>
        <v>Yes</v>
      </c>
      <c r="I28" s="41" t="str">
        <f t="shared" si="6"/>
        <v>Yes</v>
      </c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</row>
    <row r="29" spans="1:35" s="43" customFormat="1" ht="15.75" customHeight="1">
      <c r="A29" s="36" t="s">
        <v>19</v>
      </c>
      <c r="B29" s="46">
        <v>31.614000000000001</v>
      </c>
      <c r="C29" s="51">
        <v>31.838999999999999</v>
      </c>
      <c r="D29" s="51">
        <v>32.739328637</v>
      </c>
      <c r="E29" s="39">
        <f t="shared" si="4"/>
        <v>0.71171000189788658</v>
      </c>
      <c r="F29" s="39">
        <f t="shared" si="4"/>
        <v>2.8277541285844445</v>
      </c>
      <c r="G29" s="40" t="s">
        <v>119</v>
      </c>
      <c r="H29" s="41" t="str">
        <f t="shared" si="5"/>
        <v>Yes</v>
      </c>
      <c r="I29" s="41" t="str">
        <f t="shared" si="6"/>
        <v>Yes</v>
      </c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</row>
    <row r="30" spans="1:35" s="43" customFormat="1" ht="15.75" customHeight="1">
      <c r="A30" s="36" t="s">
        <v>20</v>
      </c>
      <c r="B30" s="46">
        <v>92.396000000000001</v>
      </c>
      <c r="C30" s="51">
        <v>92.561999999999998</v>
      </c>
      <c r="D30" s="51">
        <v>93.604088962999995</v>
      </c>
      <c r="E30" s="39">
        <f t="shared" si="4"/>
        <v>0.17966145720593621</v>
      </c>
      <c r="F30" s="39">
        <f t="shared" si="4"/>
        <v>1.1258280536289165</v>
      </c>
      <c r="G30" s="40" t="s">
        <v>119</v>
      </c>
      <c r="H30" s="41" t="str">
        <f t="shared" si="5"/>
        <v>Yes</v>
      </c>
      <c r="I30" s="41" t="str">
        <f t="shared" si="6"/>
        <v>Yes</v>
      </c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</row>
    <row r="31" spans="1:35" s="43" customFormat="1" ht="15.75" customHeight="1">
      <c r="A31" s="36" t="s">
        <v>21</v>
      </c>
      <c r="B31" s="46">
        <v>70.864000000000004</v>
      </c>
      <c r="C31" s="51">
        <v>71.302000000000007</v>
      </c>
      <c r="D31" s="51">
        <v>71.916010498999995</v>
      </c>
      <c r="E31" s="39">
        <f t="shared" si="4"/>
        <v>0.61808534657936665</v>
      </c>
      <c r="F31" s="39">
        <f t="shared" si="4"/>
        <v>0.86114063981373357</v>
      </c>
      <c r="G31" s="40" t="s">
        <v>119</v>
      </c>
      <c r="H31" s="41" t="str">
        <f t="shared" si="5"/>
        <v>Yes</v>
      </c>
      <c r="I31" s="41" t="str">
        <f t="shared" si="6"/>
        <v>Yes</v>
      </c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</row>
    <row r="32" spans="1:35" s="43" customFormat="1" ht="15.75" customHeight="1">
      <c r="A32" s="36" t="s">
        <v>22</v>
      </c>
      <c r="B32" s="46">
        <v>92.396000000000001</v>
      </c>
      <c r="C32" s="51">
        <v>92.561999999999998</v>
      </c>
      <c r="D32" s="51">
        <v>93.604088962999995</v>
      </c>
      <c r="E32" s="39">
        <f t="shared" si="4"/>
        <v>0.17966145720593621</v>
      </c>
      <c r="F32" s="39">
        <f t="shared" si="4"/>
        <v>1.1258280536289165</v>
      </c>
      <c r="G32" s="40" t="s">
        <v>119</v>
      </c>
      <c r="H32" s="41" t="str">
        <f t="shared" si="5"/>
        <v>Yes</v>
      </c>
      <c r="I32" s="41" t="str">
        <f t="shared" si="6"/>
        <v>Yes</v>
      </c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</row>
    <row r="33" spans="1:35" s="43" customFormat="1" ht="15.75" customHeight="1">
      <c r="A33" s="36" t="s">
        <v>23</v>
      </c>
      <c r="B33" s="46">
        <v>1.98</v>
      </c>
      <c r="C33" s="51">
        <v>2.0590000000000002</v>
      </c>
      <c r="D33" s="51">
        <v>2.2655062853999999</v>
      </c>
      <c r="E33" s="39">
        <f t="shared" si="4"/>
        <v>3.9898989898989989</v>
      </c>
      <c r="F33" s="39">
        <f t="shared" si="4"/>
        <v>10.029445624089348</v>
      </c>
      <c r="G33" s="40" t="s">
        <v>119</v>
      </c>
      <c r="H33" s="41" t="str">
        <f t="shared" si="5"/>
        <v>Yes</v>
      </c>
      <c r="I33" s="41" t="str">
        <f t="shared" si="6"/>
        <v>Yes</v>
      </c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</row>
    <row r="34" spans="1:35" s="43" customFormat="1" ht="15.75" customHeight="1">
      <c r="A34" s="36" t="s">
        <v>24</v>
      </c>
      <c r="B34" s="46">
        <v>49.079000000000001</v>
      </c>
      <c r="C34" s="51">
        <v>48.347999999999999</v>
      </c>
      <c r="D34" s="51">
        <v>48.155822626999999</v>
      </c>
      <c r="E34" s="39">
        <f t="shared" si="4"/>
        <v>-1.4894354000692793</v>
      </c>
      <c r="F34" s="39">
        <f t="shared" si="4"/>
        <v>-0.39748774096136308</v>
      </c>
      <c r="G34" s="40" t="s">
        <v>119</v>
      </c>
      <c r="H34" s="41" t="str">
        <f t="shared" si="5"/>
        <v>Yes</v>
      </c>
      <c r="I34" s="41" t="str">
        <f t="shared" si="6"/>
        <v>Yes</v>
      </c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</row>
    <row r="35" spans="1:35" s="43" customFormat="1" ht="15.75" customHeight="1">
      <c r="A35" s="36" t="s">
        <v>25</v>
      </c>
      <c r="B35" s="46">
        <v>43.316000000000003</v>
      </c>
      <c r="C35" s="51">
        <v>44.215000000000003</v>
      </c>
      <c r="D35" s="51">
        <v>45.448266335</v>
      </c>
      <c r="E35" s="39">
        <f t="shared" si="4"/>
        <v>2.0754455628405228</v>
      </c>
      <c r="F35" s="39">
        <f t="shared" si="4"/>
        <v>2.7892487504240555</v>
      </c>
      <c r="G35" s="40" t="s">
        <v>119</v>
      </c>
      <c r="H35" s="41" t="str">
        <f t="shared" si="5"/>
        <v>Yes</v>
      </c>
      <c r="I35" s="41" t="str">
        <f t="shared" si="6"/>
        <v>Yes</v>
      </c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</row>
    <row r="36" spans="1:35" s="43" customFormat="1" ht="15.75" customHeight="1">
      <c r="A36" s="36" t="s">
        <v>26</v>
      </c>
      <c r="B36" s="46">
        <v>77.992999999999995</v>
      </c>
      <c r="C36" s="51">
        <v>78.426000000000002</v>
      </c>
      <c r="D36" s="51">
        <v>79.914352811000001</v>
      </c>
      <c r="E36" s="39">
        <f t="shared" si="4"/>
        <v>0.55517802879746514</v>
      </c>
      <c r="F36" s="39">
        <f t="shared" si="4"/>
        <v>1.8977798319434862</v>
      </c>
      <c r="G36" s="40" t="s">
        <v>119</v>
      </c>
      <c r="H36" s="41" t="str">
        <f t="shared" si="5"/>
        <v>Yes</v>
      </c>
      <c r="I36" s="41" t="str">
        <f t="shared" si="6"/>
        <v>Yes</v>
      </c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</row>
    <row r="37" spans="1:35" s="43" customFormat="1" ht="15.75" customHeight="1">
      <c r="A37" s="36" t="s">
        <v>27</v>
      </c>
      <c r="B37" s="46">
        <v>7.6040000000000001</v>
      </c>
      <c r="C37" s="51">
        <v>7.109</v>
      </c>
      <c r="D37" s="51">
        <v>6.2784915043999998</v>
      </c>
      <c r="E37" s="39">
        <f t="shared" si="4"/>
        <v>-6.5097317201472924</v>
      </c>
      <c r="F37" s="39">
        <f t="shared" si="4"/>
        <v>-11.682493959769308</v>
      </c>
      <c r="G37" s="40" t="s">
        <v>119</v>
      </c>
      <c r="H37" s="41" t="str">
        <f t="shared" si="5"/>
        <v>Yes</v>
      </c>
      <c r="I37" s="41" t="str">
        <f t="shared" si="6"/>
        <v>Yes</v>
      </c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</row>
    <row r="38" spans="1:35" s="43" customFormat="1" ht="15.75" customHeight="1">
      <c r="A38" s="36" t="s">
        <v>28</v>
      </c>
      <c r="B38" s="46">
        <v>100</v>
      </c>
      <c r="C38" s="51">
        <v>99.671999999999997</v>
      </c>
      <c r="D38" s="51">
        <v>99.882580466999997</v>
      </c>
      <c r="E38" s="39">
        <f t="shared" si="4"/>
        <v>-0.32800000000000296</v>
      </c>
      <c r="F38" s="39">
        <f t="shared" si="4"/>
        <v>0.21127344389597857</v>
      </c>
      <c r="G38" s="40" t="s">
        <v>119</v>
      </c>
      <c r="H38" s="41" t="str">
        <f t="shared" si="5"/>
        <v>Yes</v>
      </c>
      <c r="I38" s="41" t="str">
        <f t="shared" si="6"/>
        <v>Yes</v>
      </c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</row>
    <row r="39" spans="1:35" s="43" customFormat="1" ht="15.75" customHeight="1">
      <c r="A39" s="36" t="s">
        <v>29</v>
      </c>
      <c r="B39" s="46">
        <v>100</v>
      </c>
      <c r="C39" s="51">
        <v>99.671999999999997</v>
      </c>
      <c r="D39" s="51">
        <v>99.882580466999997</v>
      </c>
      <c r="E39" s="39">
        <f t="shared" si="4"/>
        <v>-0.32800000000000296</v>
      </c>
      <c r="F39" s="39">
        <f t="shared" si="4"/>
        <v>0.21127344389597857</v>
      </c>
      <c r="G39" s="40" t="s">
        <v>119</v>
      </c>
      <c r="H39" s="41" t="str">
        <f t="shared" si="5"/>
        <v>Yes</v>
      </c>
      <c r="I39" s="41" t="str">
        <f t="shared" si="6"/>
        <v>Yes</v>
      </c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</row>
    <row r="40" spans="1:35" s="43" customFormat="1" ht="15.75" customHeight="1">
      <c r="A40" s="36" t="s">
        <v>30</v>
      </c>
      <c r="B40" s="46">
        <v>100</v>
      </c>
      <c r="C40" s="51">
        <v>99.671999999999997</v>
      </c>
      <c r="D40" s="51">
        <v>99.882580466999997</v>
      </c>
      <c r="E40" s="39">
        <f t="shared" si="4"/>
        <v>-0.32800000000000296</v>
      </c>
      <c r="F40" s="39">
        <f t="shared" si="4"/>
        <v>0.21127344389597857</v>
      </c>
      <c r="G40" s="40" t="s">
        <v>119</v>
      </c>
      <c r="H40" s="41" t="str">
        <f t="shared" si="5"/>
        <v>Yes</v>
      </c>
      <c r="I40" s="41" t="str">
        <f t="shared" si="6"/>
        <v>Yes</v>
      </c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</row>
    <row r="41" spans="1:35" s="43" customFormat="1" ht="15.75" customHeight="1">
      <c r="A41" s="36" t="s">
        <v>31</v>
      </c>
      <c r="B41" s="46">
        <v>61.317999999999998</v>
      </c>
      <c r="C41" s="51">
        <v>60.395000000000003</v>
      </c>
      <c r="D41" s="51">
        <v>58.543997789999999</v>
      </c>
      <c r="E41" s="39">
        <f t="shared" si="4"/>
        <v>-1.5052676212531308</v>
      </c>
      <c r="F41" s="39">
        <f t="shared" si="4"/>
        <v>-3.0648269062008513</v>
      </c>
      <c r="G41" s="40" t="s">
        <v>119</v>
      </c>
      <c r="H41" s="41" t="str">
        <f t="shared" si="5"/>
        <v>Yes</v>
      </c>
      <c r="I41" s="41" t="str">
        <f t="shared" si="6"/>
        <v>Yes</v>
      </c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</row>
    <row r="42" spans="1:35" s="43" customFormat="1" ht="15.75" customHeight="1">
      <c r="A42" s="36" t="s">
        <v>32</v>
      </c>
      <c r="B42" s="46">
        <v>100</v>
      </c>
      <c r="C42" s="51">
        <v>99.671999999999997</v>
      </c>
      <c r="D42" s="51">
        <v>99.882580466999997</v>
      </c>
      <c r="E42" s="39">
        <f t="shared" si="4"/>
        <v>-0.32800000000000296</v>
      </c>
      <c r="F42" s="39">
        <f t="shared" si="4"/>
        <v>0.21127344389597857</v>
      </c>
      <c r="G42" s="40" t="s">
        <v>119</v>
      </c>
      <c r="H42" s="41" t="str">
        <f t="shared" si="5"/>
        <v>Yes</v>
      </c>
      <c r="I42" s="41" t="str">
        <f t="shared" si="6"/>
        <v>Yes</v>
      </c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</row>
    <row r="43" spans="1:35" s="43" customFormat="1" ht="15.75" customHeight="1">
      <c r="A43" s="36" t="s">
        <v>33</v>
      </c>
      <c r="B43" s="46">
        <v>97.376000000000005</v>
      </c>
      <c r="C43" s="51">
        <v>97.992999999999995</v>
      </c>
      <c r="D43" s="51">
        <v>98.280149191999996</v>
      </c>
      <c r="E43" s="39">
        <f t="shared" si="4"/>
        <v>0.6336263555701509</v>
      </c>
      <c r="F43" s="39">
        <f t="shared" si="4"/>
        <v>0.29303031032828991</v>
      </c>
      <c r="G43" s="40" t="s">
        <v>119</v>
      </c>
      <c r="H43" s="41" t="str">
        <f t="shared" si="5"/>
        <v>Yes</v>
      </c>
      <c r="I43" s="41" t="str">
        <f t="shared" si="6"/>
        <v>Yes</v>
      </c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</row>
    <row r="44" spans="1:35" s="43" customFormat="1" ht="15.75" customHeight="1">
      <c r="A44" s="36" t="s">
        <v>34</v>
      </c>
      <c r="B44" s="46">
        <v>92.396000000000001</v>
      </c>
      <c r="C44" s="51">
        <v>92.561999999999998</v>
      </c>
      <c r="D44" s="51">
        <v>93.604088962999995</v>
      </c>
      <c r="E44" s="39">
        <f t="shared" si="4"/>
        <v>0.17966145720593621</v>
      </c>
      <c r="F44" s="39">
        <f t="shared" si="4"/>
        <v>1.1258280536289165</v>
      </c>
      <c r="G44" s="40" t="s">
        <v>119</v>
      </c>
      <c r="H44" s="41" t="str">
        <f t="shared" si="5"/>
        <v>Yes</v>
      </c>
      <c r="I44" s="41" t="str">
        <f t="shared" si="6"/>
        <v>Yes</v>
      </c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</row>
    <row r="45" spans="1:35" s="43" customFormat="1" ht="15.75" customHeight="1">
      <c r="A45" s="36" t="s">
        <v>35</v>
      </c>
      <c r="B45" s="46">
        <v>7.6040000000000001</v>
      </c>
      <c r="C45" s="51">
        <v>7.109</v>
      </c>
      <c r="D45" s="51">
        <v>6.2784915043999998</v>
      </c>
      <c r="E45" s="39">
        <f t="shared" si="4"/>
        <v>-6.5097317201472924</v>
      </c>
      <c r="F45" s="39">
        <f t="shared" si="4"/>
        <v>-11.682493959769308</v>
      </c>
      <c r="G45" s="40" t="s">
        <v>119</v>
      </c>
      <c r="H45" s="41" t="str">
        <f t="shared" si="5"/>
        <v>Yes</v>
      </c>
      <c r="I45" s="41" t="str">
        <f t="shared" si="6"/>
        <v>Yes</v>
      </c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</row>
    <row r="46" spans="1:35" s="35" customFormat="1" ht="15.75" customHeight="1">
      <c r="A46" s="29" t="s">
        <v>109</v>
      </c>
      <c r="B46" s="31" t="s">
        <v>138</v>
      </c>
      <c r="C46" s="55" t="s">
        <v>95</v>
      </c>
      <c r="D46" s="55"/>
      <c r="E46" s="78"/>
      <c r="F46" s="78"/>
      <c r="G46" s="56"/>
      <c r="H46" s="57"/>
      <c r="I46" s="57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</row>
    <row r="47" spans="1:35" s="43" customFormat="1" ht="15.75" customHeight="1">
      <c r="A47" s="49" t="s">
        <v>108</v>
      </c>
      <c r="B47" s="37">
        <v>0</v>
      </c>
      <c r="C47" s="62">
        <v>0</v>
      </c>
      <c r="D47" s="62">
        <v>0</v>
      </c>
      <c r="E47" s="39" t="str">
        <f t="shared" ref="E47:F47" si="7">IFERROR((C47-B47)*100/B47,"Div by 0")</f>
        <v>Div by 0</v>
      </c>
      <c r="F47" s="39" t="str">
        <f t="shared" si="7"/>
        <v>Div by 0</v>
      </c>
      <c r="G47" s="40" t="s">
        <v>120</v>
      </c>
      <c r="H47" s="41" t="str">
        <f>IF(E47="Div by 0","N/A",IF(G47="N/A","N/A",IF(AND((ABS(E47)&gt;ABS(VALUE(MID(G47,1,2)))),(B47&gt;=10)),"No",IF(AND((ABS(E47)&gt;ABS(VALUE(MID(G47,1,2)))),(C47&gt;=10)),"No","Yes"))))</f>
        <v>N/A</v>
      </c>
      <c r="I47" s="41" t="str">
        <f>IF(F47="Div by 0","N/A",IF(G47="N/A","N/A",IF(AND((ABS(F47)&gt;ABS(VALUE(MID(G47,1,2)))),(C47&gt;=10)),"No",IF(AND((ABS(F47)&gt;ABS(VALUE(MID(G47,1,2)))),(D47&gt;=10)),"No","Yes"))))</f>
        <v>N/A</v>
      </c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</row>
    <row r="48" spans="1:35" s="35" customFormat="1" ht="15.75" customHeight="1">
      <c r="A48" s="29" t="s">
        <v>84</v>
      </c>
      <c r="B48" s="78" t="s">
        <v>138</v>
      </c>
      <c r="C48" s="55" t="s">
        <v>95</v>
      </c>
      <c r="D48" s="55"/>
      <c r="E48" s="30"/>
      <c r="F48" s="30"/>
      <c r="G48" s="56"/>
      <c r="H48" s="57"/>
      <c r="I48" s="57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</row>
    <row r="49" spans="1:32" s="43" customFormat="1" ht="15.75" customHeight="1">
      <c r="A49" s="36" t="s">
        <v>85</v>
      </c>
      <c r="B49" s="37">
        <v>12690</v>
      </c>
      <c r="C49" s="62">
        <v>13136</v>
      </c>
      <c r="D49" s="62">
        <v>14229</v>
      </c>
      <c r="E49" s="39">
        <f t="shared" ref="E49:F81" si="8">IFERROR((C49-B49)*100/B49,"Div by 0")</f>
        <v>3.5145784081954297</v>
      </c>
      <c r="F49" s="39">
        <f t="shared" si="8"/>
        <v>8.3206455542021924</v>
      </c>
      <c r="G49" s="40" t="s">
        <v>119</v>
      </c>
      <c r="H49" s="41" t="str">
        <f t="shared" ref="H49:H81" si="9">IF(E49="Div by 0","N/A",IF(G49="N/A","N/A",IF(AND((ABS(E49)&gt;ABS(VALUE(MID(G49,1,2)))),(B49&gt;=10)),"No",IF(AND((ABS(E49)&gt;ABS(VALUE(MID(G49,1,2)))),(C49&gt;=10)),"No","Yes"))))</f>
        <v>Yes</v>
      </c>
      <c r="I49" s="41" t="str">
        <f t="shared" ref="I49:I81" si="10">IF(F49="Div by 0","N/A",IF(G49="N/A","N/A",IF(AND((ABS(F49)&gt;ABS(VALUE(MID(G49,1,2)))),(C49&gt;=10)),"No",IF(AND((ABS(F49)&gt;ABS(VALUE(MID(G49,1,2)))),(D49&gt;=10)),"No","Yes"))))</f>
        <v>Yes</v>
      </c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</row>
    <row r="50" spans="1:32" s="43" customFormat="1" ht="15.75" customHeight="1">
      <c r="A50" s="36" t="s">
        <v>36</v>
      </c>
      <c r="B50" s="46">
        <v>93.664000000000001</v>
      </c>
      <c r="C50" s="51">
        <v>93.856999999999999</v>
      </c>
      <c r="D50" s="51">
        <v>94.244149273000005</v>
      </c>
      <c r="E50" s="39">
        <f t="shared" si="8"/>
        <v>0.20605568841817329</v>
      </c>
      <c r="F50" s="39">
        <f t="shared" si="8"/>
        <v>0.41248843772974386</v>
      </c>
      <c r="G50" s="40" t="s">
        <v>119</v>
      </c>
      <c r="H50" s="41" t="str">
        <f t="shared" si="9"/>
        <v>Yes</v>
      </c>
      <c r="I50" s="41" t="str">
        <f t="shared" si="10"/>
        <v>Yes</v>
      </c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</row>
    <row r="51" spans="1:32" s="43" customFormat="1" ht="15.75" customHeight="1">
      <c r="A51" s="36" t="s">
        <v>37</v>
      </c>
      <c r="B51" s="46">
        <v>53.081000000000003</v>
      </c>
      <c r="C51" s="77">
        <v>51.119</v>
      </c>
      <c r="D51" s="77">
        <v>51.282591889999999</v>
      </c>
      <c r="E51" s="39">
        <f t="shared" si="8"/>
        <v>-3.6962378252105332</v>
      </c>
      <c r="F51" s="39">
        <f t="shared" si="8"/>
        <v>0.3200216944775901</v>
      </c>
      <c r="G51" s="40" t="s">
        <v>119</v>
      </c>
      <c r="H51" s="41" t="str">
        <f t="shared" si="9"/>
        <v>Yes</v>
      </c>
      <c r="I51" s="41" t="str">
        <f t="shared" si="10"/>
        <v>Yes</v>
      </c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</row>
    <row r="52" spans="1:32" s="43" customFormat="1" ht="15.75" customHeight="1">
      <c r="A52" s="36" t="s">
        <v>86</v>
      </c>
      <c r="B52" s="46">
        <v>3.6960000000000002</v>
      </c>
      <c r="C52" s="51">
        <v>3.9049999999999998</v>
      </c>
      <c r="D52" s="51">
        <v>3.9567081313000001</v>
      </c>
      <c r="E52" s="39">
        <f t="shared" si="8"/>
        <v>5.6547619047618944</v>
      </c>
      <c r="F52" s="39">
        <f t="shared" si="8"/>
        <v>1.3241518898847706</v>
      </c>
      <c r="G52" s="40" t="s">
        <v>119</v>
      </c>
      <c r="H52" s="41" t="str">
        <f t="shared" si="9"/>
        <v>Yes</v>
      </c>
      <c r="I52" s="41" t="str">
        <f t="shared" si="10"/>
        <v>Yes</v>
      </c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  <c r="AF52" s="42"/>
    </row>
    <row r="53" spans="1:32" s="43" customFormat="1" ht="15.75" customHeight="1">
      <c r="A53" s="36" t="s">
        <v>38</v>
      </c>
      <c r="B53" s="46">
        <v>1.7809999999999999</v>
      </c>
      <c r="C53" s="51">
        <v>1.7809999999999999</v>
      </c>
      <c r="D53" s="51">
        <v>1.5812776723999999</v>
      </c>
      <c r="E53" s="39">
        <f t="shared" si="8"/>
        <v>0</v>
      </c>
      <c r="F53" s="39">
        <f t="shared" si="8"/>
        <v>-11.214055451993261</v>
      </c>
      <c r="G53" s="40" t="s">
        <v>119</v>
      </c>
      <c r="H53" s="41" t="str">
        <f t="shared" si="9"/>
        <v>Yes</v>
      </c>
      <c r="I53" s="41" t="str">
        <f t="shared" si="10"/>
        <v>Yes</v>
      </c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</row>
    <row r="54" spans="1:32" s="43" customFormat="1" ht="15.75" customHeight="1">
      <c r="A54" s="36" t="s">
        <v>39</v>
      </c>
      <c r="B54" s="46">
        <v>5.524</v>
      </c>
      <c r="C54" s="51">
        <v>5.5650000000000004</v>
      </c>
      <c r="D54" s="51">
        <v>5.2849813761000002</v>
      </c>
      <c r="E54" s="39">
        <f t="shared" si="8"/>
        <v>0.74221578566257007</v>
      </c>
      <c r="F54" s="39">
        <f t="shared" si="8"/>
        <v>-5.0317812021563375</v>
      </c>
      <c r="G54" s="40" t="s">
        <v>119</v>
      </c>
      <c r="H54" s="41" t="str">
        <f t="shared" si="9"/>
        <v>Yes</v>
      </c>
      <c r="I54" s="41" t="str">
        <f t="shared" si="10"/>
        <v>Yes</v>
      </c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  <c r="AF54" s="42"/>
    </row>
    <row r="55" spans="1:32" s="43" customFormat="1" ht="15.75" customHeight="1">
      <c r="A55" s="36" t="s">
        <v>40</v>
      </c>
      <c r="B55" s="46">
        <v>0.32300000000000001</v>
      </c>
      <c r="C55" s="51">
        <v>0.25900000000000001</v>
      </c>
      <c r="D55" s="51">
        <v>0.30219973290000002</v>
      </c>
      <c r="E55" s="39">
        <f t="shared" si="8"/>
        <v>-19.814241486068113</v>
      </c>
      <c r="F55" s="39">
        <f t="shared" si="8"/>
        <v>16.679433552123555</v>
      </c>
      <c r="G55" s="40" t="s">
        <v>119</v>
      </c>
      <c r="H55" s="41" t="str">
        <f t="shared" si="9"/>
        <v>Yes</v>
      </c>
      <c r="I55" s="41" t="str">
        <f t="shared" si="10"/>
        <v>Yes</v>
      </c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  <c r="AF55" s="42"/>
    </row>
    <row r="56" spans="1:32" s="43" customFormat="1" ht="15.75" customHeight="1">
      <c r="A56" s="36" t="s">
        <v>41</v>
      </c>
      <c r="B56" s="46">
        <v>3.2000000000000001E-2</v>
      </c>
      <c r="C56" s="51">
        <v>8.0000000000000002E-3</v>
      </c>
      <c r="D56" s="51">
        <v>7.0279008000000004E-3</v>
      </c>
      <c r="E56" s="39">
        <f t="shared" si="8"/>
        <v>-75</v>
      </c>
      <c r="F56" s="39">
        <f t="shared" si="8"/>
        <v>-12.151239999999996</v>
      </c>
      <c r="G56" s="40" t="s">
        <v>119</v>
      </c>
      <c r="H56" s="41" t="str">
        <f t="shared" si="9"/>
        <v>Yes</v>
      </c>
      <c r="I56" s="41" t="str">
        <f t="shared" si="10"/>
        <v>Yes</v>
      </c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</row>
    <row r="57" spans="1:32" s="43" customFormat="1" ht="15.75" customHeight="1">
      <c r="A57" s="36" t="s">
        <v>42</v>
      </c>
      <c r="B57" s="46">
        <v>1.8520000000000001</v>
      </c>
      <c r="C57" s="51">
        <v>2.048</v>
      </c>
      <c r="D57" s="51">
        <v>1.9678122145000001</v>
      </c>
      <c r="E57" s="39">
        <f t="shared" si="8"/>
        <v>10.583153347732178</v>
      </c>
      <c r="F57" s="39">
        <f t="shared" si="8"/>
        <v>-3.9154192138671839</v>
      </c>
      <c r="G57" s="40" t="s">
        <v>119</v>
      </c>
      <c r="H57" s="41" t="str">
        <f t="shared" si="9"/>
        <v>Yes</v>
      </c>
      <c r="I57" s="41" t="str">
        <f t="shared" si="10"/>
        <v>Yes</v>
      </c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</row>
    <row r="58" spans="1:32" s="43" customFormat="1" ht="15.75" customHeight="1">
      <c r="A58" s="36" t="s">
        <v>43</v>
      </c>
      <c r="B58" s="46">
        <v>1.875</v>
      </c>
      <c r="C58" s="51">
        <v>2.2000000000000002</v>
      </c>
      <c r="D58" s="51">
        <v>2.1716213366999999</v>
      </c>
      <c r="E58" s="39">
        <f t="shared" si="8"/>
        <v>17.333333333333339</v>
      </c>
      <c r="F58" s="39">
        <f t="shared" si="8"/>
        <v>-1.2899392409091033</v>
      </c>
      <c r="G58" s="40" t="s">
        <v>119</v>
      </c>
      <c r="H58" s="41" t="str">
        <f t="shared" si="9"/>
        <v>Yes</v>
      </c>
      <c r="I58" s="41" t="str">
        <f t="shared" si="10"/>
        <v>Yes</v>
      </c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</row>
    <row r="59" spans="1:32" s="43" customFormat="1" ht="15.75" customHeight="1">
      <c r="A59" s="36" t="s">
        <v>44</v>
      </c>
      <c r="B59" s="46">
        <v>0.42599999999999999</v>
      </c>
      <c r="C59" s="51">
        <v>0.41099999999999998</v>
      </c>
      <c r="D59" s="51">
        <v>0.52709255749999995</v>
      </c>
      <c r="E59" s="39">
        <f t="shared" si="8"/>
        <v>-3.5211267605633836</v>
      </c>
      <c r="F59" s="39">
        <f t="shared" si="8"/>
        <v>28.24636435523114</v>
      </c>
      <c r="G59" s="40" t="s">
        <v>119</v>
      </c>
      <c r="H59" s="41" t="str">
        <f t="shared" si="9"/>
        <v>Yes</v>
      </c>
      <c r="I59" s="41" t="str">
        <f t="shared" si="10"/>
        <v>Yes</v>
      </c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</row>
    <row r="60" spans="1:32" s="43" customFormat="1" ht="15.75" customHeight="1">
      <c r="A60" s="36" t="s">
        <v>45</v>
      </c>
      <c r="B60" s="46">
        <v>6.375</v>
      </c>
      <c r="C60" s="51">
        <v>6.3410000000000002</v>
      </c>
      <c r="D60" s="51">
        <v>6.008855155</v>
      </c>
      <c r="E60" s="39">
        <f t="shared" si="8"/>
        <v>-0.53333333333333033</v>
      </c>
      <c r="F60" s="39">
        <f t="shared" si="8"/>
        <v>-5.238051490301217</v>
      </c>
      <c r="G60" s="40" t="s">
        <v>119</v>
      </c>
      <c r="H60" s="41" t="str">
        <f t="shared" si="9"/>
        <v>Yes</v>
      </c>
      <c r="I60" s="41" t="str">
        <f t="shared" si="10"/>
        <v>Yes</v>
      </c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</row>
    <row r="61" spans="1:32" s="43" customFormat="1" ht="15.75" customHeight="1">
      <c r="A61" s="36" t="s">
        <v>46</v>
      </c>
      <c r="B61" s="46">
        <v>3.9E-2</v>
      </c>
      <c r="C61" s="51">
        <v>1.4999999999999999E-2</v>
      </c>
      <c r="D61" s="51">
        <v>2.81116031E-2</v>
      </c>
      <c r="E61" s="39">
        <f t="shared" si="8"/>
        <v>-61.538461538461533</v>
      </c>
      <c r="F61" s="39">
        <f t="shared" si="8"/>
        <v>87.410687333333343</v>
      </c>
      <c r="G61" s="40" t="s">
        <v>119</v>
      </c>
      <c r="H61" s="41" t="str">
        <f t="shared" si="9"/>
        <v>Yes</v>
      </c>
      <c r="I61" s="41" t="str">
        <f t="shared" si="10"/>
        <v>Yes</v>
      </c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</row>
    <row r="62" spans="1:32" s="43" customFormat="1" ht="15.75" customHeight="1">
      <c r="A62" s="36" t="s">
        <v>87</v>
      </c>
      <c r="B62" s="46">
        <v>11.458</v>
      </c>
      <c r="C62" s="51">
        <v>12.698</v>
      </c>
      <c r="D62" s="51">
        <v>13.324899852</v>
      </c>
      <c r="E62" s="39">
        <f t="shared" si="8"/>
        <v>10.822133007505675</v>
      </c>
      <c r="F62" s="39">
        <f t="shared" si="8"/>
        <v>4.9369967868955689</v>
      </c>
      <c r="G62" s="40" t="s">
        <v>119</v>
      </c>
      <c r="H62" s="41" t="str">
        <f t="shared" si="9"/>
        <v>Yes</v>
      </c>
      <c r="I62" s="41" t="str">
        <f t="shared" si="10"/>
        <v>Yes</v>
      </c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  <c r="AF62" s="42"/>
    </row>
    <row r="63" spans="1:32" s="43" customFormat="1" ht="15.75" customHeight="1">
      <c r="A63" s="36" t="s">
        <v>88</v>
      </c>
      <c r="B63" s="46">
        <v>0.29899999999999999</v>
      </c>
      <c r="C63" s="51">
        <v>0.28899999999999998</v>
      </c>
      <c r="D63" s="51">
        <v>0.2600323283</v>
      </c>
      <c r="E63" s="39">
        <f t="shared" si="8"/>
        <v>-3.3444816053511737</v>
      </c>
      <c r="F63" s="39">
        <f t="shared" si="8"/>
        <v>-10.023415813148782</v>
      </c>
      <c r="G63" s="40" t="s">
        <v>119</v>
      </c>
      <c r="H63" s="41" t="str">
        <f t="shared" si="9"/>
        <v>Yes</v>
      </c>
      <c r="I63" s="41" t="str">
        <f t="shared" si="10"/>
        <v>Yes</v>
      </c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F63" s="42"/>
    </row>
    <row r="64" spans="1:32" s="43" customFormat="1" ht="15.75" customHeight="1">
      <c r="A64" s="36" t="s">
        <v>89</v>
      </c>
      <c r="B64" s="46">
        <v>4.72</v>
      </c>
      <c r="C64" s="51">
        <v>5.1459999999999999</v>
      </c>
      <c r="D64" s="51">
        <v>5.1936186660999999</v>
      </c>
      <c r="E64" s="39">
        <f t="shared" si="8"/>
        <v>9.0254237288135624</v>
      </c>
      <c r="F64" s="39">
        <f t="shared" si="8"/>
        <v>0.92535301399144942</v>
      </c>
      <c r="G64" s="40" t="s">
        <v>119</v>
      </c>
      <c r="H64" s="41" t="str">
        <f t="shared" si="9"/>
        <v>Yes</v>
      </c>
      <c r="I64" s="41" t="str">
        <f t="shared" si="10"/>
        <v>Yes</v>
      </c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</row>
    <row r="65" spans="1:32" s="43" customFormat="1" ht="15.75" customHeight="1">
      <c r="A65" s="36" t="s">
        <v>90</v>
      </c>
      <c r="B65" s="46">
        <v>1.5840000000000001</v>
      </c>
      <c r="C65" s="51">
        <v>1.6819999999999999</v>
      </c>
      <c r="D65" s="51">
        <v>1.7148077869</v>
      </c>
      <c r="E65" s="39">
        <f t="shared" si="8"/>
        <v>6.186868686868678</v>
      </c>
      <c r="F65" s="39">
        <f t="shared" si="8"/>
        <v>1.950522407847805</v>
      </c>
      <c r="G65" s="40" t="s">
        <v>119</v>
      </c>
      <c r="H65" s="41" t="str">
        <f t="shared" si="9"/>
        <v>Yes</v>
      </c>
      <c r="I65" s="41" t="str">
        <f t="shared" si="10"/>
        <v>Yes</v>
      </c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2"/>
      <c r="AF65" s="42"/>
    </row>
    <row r="66" spans="1:32" s="43" customFormat="1" ht="15.75" customHeight="1">
      <c r="A66" s="36" t="s">
        <v>47</v>
      </c>
      <c r="B66" s="46">
        <v>0.52</v>
      </c>
      <c r="C66" s="51">
        <v>0.32700000000000001</v>
      </c>
      <c r="D66" s="51">
        <v>0.54114835900000002</v>
      </c>
      <c r="E66" s="39">
        <f t="shared" si="8"/>
        <v>-37.115384615384613</v>
      </c>
      <c r="F66" s="39">
        <f t="shared" si="8"/>
        <v>65.488794801223236</v>
      </c>
      <c r="G66" s="40" t="s">
        <v>119</v>
      </c>
      <c r="H66" s="41" t="str">
        <f t="shared" si="9"/>
        <v>Yes</v>
      </c>
      <c r="I66" s="41" t="str">
        <f t="shared" si="10"/>
        <v>Yes</v>
      </c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  <c r="AF66" s="42"/>
    </row>
    <row r="67" spans="1:32" s="43" customFormat="1" ht="15.75" customHeight="1">
      <c r="A67" s="36" t="s">
        <v>91</v>
      </c>
      <c r="B67" s="46">
        <v>7.9000000000000001E-2</v>
      </c>
      <c r="C67" s="51">
        <v>6.0999999999999999E-2</v>
      </c>
      <c r="D67" s="51">
        <v>9.136271E-2</v>
      </c>
      <c r="E67" s="39">
        <f t="shared" si="8"/>
        <v>-22.784810126582283</v>
      </c>
      <c r="F67" s="39">
        <f t="shared" si="8"/>
        <v>49.774934426229514</v>
      </c>
      <c r="G67" s="40" t="s">
        <v>119</v>
      </c>
      <c r="H67" s="41" t="str">
        <f t="shared" si="9"/>
        <v>Yes</v>
      </c>
      <c r="I67" s="41" t="str">
        <f t="shared" si="10"/>
        <v>Yes</v>
      </c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  <c r="AF67" s="42"/>
    </row>
    <row r="68" spans="1:32" s="43" customFormat="1" ht="15.75" customHeight="1">
      <c r="A68" s="36" t="s">
        <v>116</v>
      </c>
      <c r="B68" s="46">
        <v>0</v>
      </c>
      <c r="C68" s="51">
        <v>0</v>
      </c>
      <c r="D68" s="51">
        <v>0</v>
      </c>
      <c r="E68" s="39" t="str">
        <f t="shared" si="8"/>
        <v>Div by 0</v>
      </c>
      <c r="F68" s="39" t="str">
        <f t="shared" si="8"/>
        <v>Div by 0</v>
      </c>
      <c r="G68" s="40" t="s">
        <v>119</v>
      </c>
      <c r="H68" s="41" t="str">
        <f t="shared" si="9"/>
        <v>N/A</v>
      </c>
      <c r="I68" s="41" t="str">
        <f t="shared" si="10"/>
        <v>N/A</v>
      </c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  <c r="AF68" s="42"/>
    </row>
    <row r="69" spans="1:32" s="43" customFormat="1" ht="15.75" customHeight="1">
      <c r="A69" s="36" t="s">
        <v>48</v>
      </c>
      <c r="B69" s="46">
        <v>6.3360000000000003</v>
      </c>
      <c r="C69" s="51">
        <v>6.1429999999999998</v>
      </c>
      <c r="D69" s="51">
        <v>5.7558507274000004</v>
      </c>
      <c r="E69" s="39">
        <f t="shared" si="8"/>
        <v>-3.0460858585858666</v>
      </c>
      <c r="F69" s="39">
        <f t="shared" si="8"/>
        <v>-6.3022834543382613</v>
      </c>
      <c r="G69" s="40" t="s">
        <v>119</v>
      </c>
      <c r="H69" s="41" t="str">
        <f t="shared" si="9"/>
        <v>Yes</v>
      </c>
      <c r="I69" s="41" t="str">
        <f t="shared" si="10"/>
        <v>Yes</v>
      </c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  <c r="AF69" s="42"/>
    </row>
    <row r="70" spans="1:32" s="43" customFormat="1" ht="15.75" customHeight="1">
      <c r="A70" s="36" t="s">
        <v>49</v>
      </c>
      <c r="B70" s="46">
        <v>1.655</v>
      </c>
      <c r="C70" s="51">
        <v>1.3089999999999999</v>
      </c>
      <c r="D70" s="51">
        <v>1.2298826341</v>
      </c>
      <c r="E70" s="39">
        <f t="shared" si="8"/>
        <v>-20.906344410876137</v>
      </c>
      <c r="F70" s="39">
        <f t="shared" si="8"/>
        <v>-6.0441074025973993</v>
      </c>
      <c r="G70" s="40" t="s">
        <v>119</v>
      </c>
      <c r="H70" s="41" t="str">
        <f t="shared" si="9"/>
        <v>Yes</v>
      </c>
      <c r="I70" s="41" t="str">
        <f t="shared" si="10"/>
        <v>Yes</v>
      </c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  <c r="AF70" s="42"/>
    </row>
    <row r="71" spans="1:32" s="43" customFormat="1" ht="15.75" customHeight="1">
      <c r="A71" s="36" t="s">
        <v>50</v>
      </c>
      <c r="B71" s="46">
        <v>0.98499999999999999</v>
      </c>
      <c r="C71" s="51">
        <v>0.93600000000000005</v>
      </c>
      <c r="D71" s="51">
        <v>0.85037599269999997</v>
      </c>
      <c r="E71" s="39">
        <f t="shared" si="8"/>
        <v>-4.9746192893400947</v>
      </c>
      <c r="F71" s="39">
        <f t="shared" si="8"/>
        <v>-9.1478640277777856</v>
      </c>
      <c r="G71" s="40" t="s">
        <v>119</v>
      </c>
      <c r="H71" s="41" t="str">
        <f t="shared" si="9"/>
        <v>Yes</v>
      </c>
      <c r="I71" s="41" t="str">
        <f t="shared" si="10"/>
        <v>Yes</v>
      </c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  <c r="AF71" s="42"/>
    </row>
    <row r="72" spans="1:32" s="43" customFormat="1" ht="15.75" customHeight="1">
      <c r="A72" s="36" t="s">
        <v>51</v>
      </c>
      <c r="B72" s="46">
        <v>0</v>
      </c>
      <c r="C72" s="51">
        <v>0</v>
      </c>
      <c r="D72" s="51">
        <v>0</v>
      </c>
      <c r="E72" s="39" t="str">
        <f t="shared" si="8"/>
        <v>Div by 0</v>
      </c>
      <c r="F72" s="39" t="str">
        <f t="shared" si="8"/>
        <v>Div by 0</v>
      </c>
      <c r="G72" s="40" t="s">
        <v>119</v>
      </c>
      <c r="H72" s="41" t="str">
        <f t="shared" si="9"/>
        <v>N/A</v>
      </c>
      <c r="I72" s="41" t="str">
        <f t="shared" si="10"/>
        <v>N/A</v>
      </c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  <c r="AF72" s="42"/>
    </row>
    <row r="73" spans="1:32" s="43" customFormat="1" ht="15.75" customHeight="1">
      <c r="A73" s="36" t="s">
        <v>52</v>
      </c>
      <c r="B73" s="46">
        <v>0.23599999999999999</v>
      </c>
      <c r="C73" s="51">
        <v>0.27400000000000002</v>
      </c>
      <c r="D73" s="51">
        <v>0.23192072529999999</v>
      </c>
      <c r="E73" s="39">
        <f t="shared" si="8"/>
        <v>16.101694915254253</v>
      </c>
      <c r="F73" s="39">
        <f t="shared" si="8"/>
        <v>-15.357399525547455</v>
      </c>
      <c r="G73" s="40" t="s">
        <v>119</v>
      </c>
      <c r="H73" s="41" t="str">
        <f t="shared" si="9"/>
        <v>Yes</v>
      </c>
      <c r="I73" s="41" t="str">
        <f t="shared" si="10"/>
        <v>Yes</v>
      </c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  <c r="AF73" s="42"/>
    </row>
    <row r="74" spans="1:32" s="43" customFormat="1" ht="15.75" customHeight="1">
      <c r="A74" s="36" t="s">
        <v>53</v>
      </c>
      <c r="B74" s="46">
        <v>0.63800000000000001</v>
      </c>
      <c r="C74" s="51">
        <v>0.63200000000000001</v>
      </c>
      <c r="D74" s="51">
        <v>0.66062267200000002</v>
      </c>
      <c r="E74" s="39">
        <f t="shared" si="8"/>
        <v>-0.94043887147335503</v>
      </c>
      <c r="F74" s="39">
        <f t="shared" si="8"/>
        <v>4.5289037974683568</v>
      </c>
      <c r="G74" s="40" t="s">
        <v>119</v>
      </c>
      <c r="H74" s="41" t="str">
        <f t="shared" si="9"/>
        <v>Yes</v>
      </c>
      <c r="I74" s="41" t="str">
        <f t="shared" si="10"/>
        <v>Yes</v>
      </c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  <c r="AF74" s="42"/>
    </row>
    <row r="75" spans="1:32" s="43" customFormat="1" ht="15.75" customHeight="1">
      <c r="A75" s="36" t="s">
        <v>54</v>
      </c>
      <c r="B75" s="46">
        <v>1.6E-2</v>
      </c>
      <c r="C75" s="51">
        <v>1.4999999999999999E-2</v>
      </c>
      <c r="D75" s="51">
        <v>2.10837023E-2</v>
      </c>
      <c r="E75" s="39">
        <f t="shared" si="8"/>
        <v>-6.2500000000000053</v>
      </c>
      <c r="F75" s="39">
        <f t="shared" si="8"/>
        <v>40.558015333333337</v>
      </c>
      <c r="G75" s="40" t="s">
        <v>119</v>
      </c>
      <c r="H75" s="41" t="str">
        <f t="shared" si="9"/>
        <v>Yes</v>
      </c>
      <c r="I75" s="41" t="str">
        <f t="shared" si="10"/>
        <v>Yes</v>
      </c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  <c r="AF75" s="42"/>
    </row>
    <row r="76" spans="1:32" s="43" customFormat="1" ht="15.75" customHeight="1">
      <c r="A76" s="36" t="s">
        <v>55</v>
      </c>
      <c r="B76" s="46">
        <v>0.79600000000000004</v>
      </c>
      <c r="C76" s="51">
        <v>0.80700000000000005</v>
      </c>
      <c r="D76" s="51">
        <v>0.75198538199999998</v>
      </c>
      <c r="E76" s="39">
        <f t="shared" si="8"/>
        <v>1.3819095477386947</v>
      </c>
      <c r="F76" s="39">
        <f t="shared" si="8"/>
        <v>-6.8171769516728702</v>
      </c>
      <c r="G76" s="40" t="s">
        <v>119</v>
      </c>
      <c r="H76" s="41" t="str">
        <f t="shared" si="9"/>
        <v>Yes</v>
      </c>
      <c r="I76" s="41" t="str">
        <f t="shared" si="10"/>
        <v>Yes</v>
      </c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</row>
    <row r="77" spans="1:32" s="43" customFormat="1" ht="15.75" customHeight="1">
      <c r="A77" s="36" t="s">
        <v>56</v>
      </c>
      <c r="B77" s="46">
        <v>0.307</v>
      </c>
      <c r="C77" s="51">
        <v>0.35799999999999998</v>
      </c>
      <c r="D77" s="51">
        <v>0.31625553449999999</v>
      </c>
      <c r="E77" s="39">
        <f t="shared" si="8"/>
        <v>16.612377850162861</v>
      </c>
      <c r="F77" s="39">
        <f t="shared" si="8"/>
        <v>-11.660465223463685</v>
      </c>
      <c r="G77" s="40" t="s">
        <v>119</v>
      </c>
      <c r="H77" s="41" t="str">
        <f t="shared" si="9"/>
        <v>Yes</v>
      </c>
      <c r="I77" s="41" t="str">
        <f t="shared" si="10"/>
        <v>Yes</v>
      </c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</row>
    <row r="78" spans="1:32" s="43" customFormat="1" ht="15.75" customHeight="1">
      <c r="A78" s="36" t="s">
        <v>57</v>
      </c>
      <c r="B78" s="46">
        <v>9.5000000000000001E-2</v>
      </c>
      <c r="C78" s="51">
        <v>7.5999999999999998E-2</v>
      </c>
      <c r="D78" s="51">
        <v>7.7306908399999999E-2</v>
      </c>
      <c r="E78" s="39">
        <f t="shared" si="8"/>
        <v>-20.000000000000004</v>
      </c>
      <c r="F78" s="39">
        <f t="shared" si="8"/>
        <v>1.7196163157894748</v>
      </c>
      <c r="G78" s="40" t="s">
        <v>119</v>
      </c>
      <c r="H78" s="41" t="str">
        <f t="shared" si="9"/>
        <v>Yes</v>
      </c>
      <c r="I78" s="41" t="str">
        <f t="shared" si="10"/>
        <v>Yes</v>
      </c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  <c r="AF78" s="42"/>
    </row>
    <row r="79" spans="1:32" s="43" customFormat="1" ht="15.75" customHeight="1">
      <c r="A79" s="36" t="s">
        <v>58</v>
      </c>
      <c r="B79" s="46">
        <v>1.1659999999999999</v>
      </c>
      <c r="C79" s="51">
        <v>1.157</v>
      </c>
      <c r="D79" s="51">
        <v>1.0682409164</v>
      </c>
      <c r="E79" s="39">
        <f t="shared" si="8"/>
        <v>-0.77186963979415935</v>
      </c>
      <c r="F79" s="39">
        <f t="shared" si="8"/>
        <v>-7.6714851858254169</v>
      </c>
      <c r="G79" s="40" t="s">
        <v>119</v>
      </c>
      <c r="H79" s="41" t="str">
        <f t="shared" si="9"/>
        <v>Yes</v>
      </c>
      <c r="I79" s="41" t="str">
        <f t="shared" si="10"/>
        <v>Yes</v>
      </c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</row>
    <row r="80" spans="1:32" s="43" customFormat="1" ht="15.75" customHeight="1">
      <c r="A80" s="36" t="s">
        <v>59</v>
      </c>
      <c r="B80" s="46">
        <v>0.441</v>
      </c>
      <c r="C80" s="51">
        <v>0.57899999999999996</v>
      </c>
      <c r="D80" s="51">
        <v>0.54817625979999995</v>
      </c>
      <c r="E80" s="39">
        <f t="shared" si="8"/>
        <v>31.292517006802711</v>
      </c>
      <c r="F80" s="39">
        <f t="shared" si="8"/>
        <v>-5.3236166148531963</v>
      </c>
      <c r="G80" s="40" t="s">
        <v>119</v>
      </c>
      <c r="H80" s="41" t="str">
        <f t="shared" si="9"/>
        <v>Yes</v>
      </c>
      <c r="I80" s="41" t="str">
        <f t="shared" si="10"/>
        <v>Yes</v>
      </c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F80" s="42"/>
    </row>
    <row r="81" spans="1:33" s="43" customFormat="1" ht="15.75" customHeight="1">
      <c r="A81" s="36" t="s">
        <v>60</v>
      </c>
      <c r="B81" s="46">
        <v>0</v>
      </c>
      <c r="C81" s="51">
        <v>0</v>
      </c>
      <c r="D81" s="51">
        <v>0</v>
      </c>
      <c r="E81" s="39" t="str">
        <f t="shared" si="8"/>
        <v>Div by 0</v>
      </c>
      <c r="F81" s="39" t="str">
        <f t="shared" si="8"/>
        <v>Div by 0</v>
      </c>
      <c r="G81" s="40" t="s">
        <v>120</v>
      </c>
      <c r="H81" s="41" t="str">
        <f t="shared" si="9"/>
        <v>N/A</v>
      </c>
      <c r="I81" s="41" t="str">
        <f t="shared" si="10"/>
        <v>N/A</v>
      </c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</row>
    <row r="82" spans="1:33" s="58" customFormat="1" ht="15.75" customHeight="1">
      <c r="A82" s="29" t="s">
        <v>61</v>
      </c>
      <c r="B82" s="55" t="s">
        <v>138</v>
      </c>
      <c r="C82" s="55" t="s">
        <v>95</v>
      </c>
      <c r="D82" s="55"/>
      <c r="E82" s="76"/>
      <c r="F82" s="76"/>
      <c r="G82" s="56"/>
      <c r="H82" s="57"/>
      <c r="I82" s="57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</row>
    <row r="83" spans="1:33" s="43" customFormat="1" ht="15.75" customHeight="1">
      <c r="A83" s="36" t="s">
        <v>92</v>
      </c>
      <c r="B83" s="37">
        <v>12041</v>
      </c>
      <c r="C83" s="62">
        <v>12408</v>
      </c>
      <c r="D83" s="62">
        <v>13552</v>
      </c>
      <c r="E83" s="39">
        <f t="shared" ref="E83:F86" si="11">IFERROR((C83-B83)*100/B83,"Div by 0")</f>
        <v>3.0479196080059796</v>
      </c>
      <c r="F83" s="39">
        <f t="shared" si="11"/>
        <v>9.2198581560283692</v>
      </c>
      <c r="G83" s="40" t="s">
        <v>119</v>
      </c>
      <c r="H83" s="41" t="str">
        <f>IF(E83="Div by 0","N/A",IF(G83="N/A","N/A",IF(AND((ABS(E83)&gt;ABS(VALUE(MID(G83,1,2)))),(B83&gt;=10)),"No",IF(AND((ABS(E83)&gt;ABS(VALUE(MID(G83,1,2)))),(C83&gt;=10)),"No","Yes"))))</f>
        <v>Yes</v>
      </c>
      <c r="I83" s="41" t="str">
        <f>IF(F83="Div by 0","N/A",IF(G83="N/A","N/A",IF(AND((ABS(F83)&gt;ABS(VALUE(MID(G83,1,2)))),(C83&gt;=10)),"No",IF(AND((ABS(F83)&gt;ABS(VALUE(MID(G83,1,2)))),(D83&gt;=10)),"No","Yes"))))</f>
        <v>Yes</v>
      </c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</row>
    <row r="84" spans="1:33" s="43" customFormat="1" ht="15.75" customHeight="1">
      <c r="A84" s="36" t="s">
        <v>62</v>
      </c>
      <c r="B84" s="46">
        <v>17.821999999999999</v>
      </c>
      <c r="C84" s="51">
        <v>18.786000000000001</v>
      </c>
      <c r="D84" s="51">
        <v>18.521251476</v>
      </c>
      <c r="E84" s="39">
        <f t="shared" si="11"/>
        <v>5.4090450005611164</v>
      </c>
      <c r="F84" s="39">
        <f t="shared" si="11"/>
        <v>-1.4092862983072585</v>
      </c>
      <c r="G84" s="40" t="s">
        <v>119</v>
      </c>
      <c r="H84" s="41" t="str">
        <f>IF(E84="Div by 0","N/A",IF(G84="N/A","N/A",IF(AND((ABS(E84)&gt;ABS(VALUE(MID(G84,1,2)))),(B84&gt;=10)),"No",IF(AND((ABS(E84)&gt;ABS(VALUE(MID(G84,1,2)))),(C84&gt;=10)),"No","Yes"))))</f>
        <v>Yes</v>
      </c>
      <c r="I84" s="41" t="str">
        <f>IF(F84="Div by 0","N/A",IF(G84="N/A","N/A",IF(AND((ABS(F84)&gt;ABS(VALUE(MID(G84,1,2)))),(C84&gt;=10)),"No",IF(AND((ABS(F84)&gt;ABS(VALUE(MID(G84,1,2)))),(D84&gt;=10)),"No","Yes"))))</f>
        <v>Yes</v>
      </c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F84" s="42"/>
    </row>
    <row r="85" spans="1:33" s="43" customFormat="1" ht="15.75" customHeight="1">
      <c r="A85" s="36" t="s">
        <v>63</v>
      </c>
      <c r="B85" s="46">
        <v>75.733000000000004</v>
      </c>
      <c r="C85" s="51">
        <v>77.239999999999995</v>
      </c>
      <c r="D85" s="51">
        <v>77.708087367000005</v>
      </c>
      <c r="E85" s="39">
        <f t="shared" si="11"/>
        <v>1.9898855188623066</v>
      </c>
      <c r="F85" s="39">
        <f t="shared" si="11"/>
        <v>0.6060167879337256</v>
      </c>
      <c r="G85" s="40" t="s">
        <v>119</v>
      </c>
      <c r="H85" s="41" t="str">
        <f>IF(E85="Div by 0","N/A",IF(G85="N/A","N/A",IF(AND((ABS(E85)&gt;ABS(VALUE(MID(G85,1,2)))),(B85&gt;=10)),"No",IF(AND((ABS(E85)&gt;ABS(VALUE(MID(G85,1,2)))),(C85&gt;=10)),"No","Yes"))))</f>
        <v>Yes</v>
      </c>
      <c r="I85" s="41" t="str">
        <f>IF(F85="Div by 0","N/A",IF(G85="N/A","N/A",IF(AND((ABS(F85)&gt;ABS(VALUE(MID(G85,1,2)))),(C85&gt;=10)),"No",IF(AND((ABS(F85)&gt;ABS(VALUE(MID(G85,1,2)))),(D85&gt;=10)),"No","Yes"))))</f>
        <v>Yes</v>
      </c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F85" s="42"/>
    </row>
    <row r="86" spans="1:33" s="43" customFormat="1" ht="15.75" customHeight="1">
      <c r="A86" s="36" t="s">
        <v>64</v>
      </c>
      <c r="B86" s="46">
        <v>6.4450000000000003</v>
      </c>
      <c r="C86" s="51">
        <v>3.9729999999999999</v>
      </c>
      <c r="D86" s="51">
        <v>3.7706611570000002</v>
      </c>
      <c r="E86" s="39">
        <f t="shared" si="11"/>
        <v>-38.355314197051982</v>
      </c>
      <c r="F86" s="39">
        <f t="shared" si="11"/>
        <v>-5.0928477976340227</v>
      </c>
      <c r="G86" s="40" t="s">
        <v>120</v>
      </c>
      <c r="H86" s="41" t="str">
        <f>IF(E86="Div by 0","N/A",IF(G86="N/A","N/A",IF(AND((ABS(E86)&gt;ABS(VALUE(MID(G86,1,2)))),(B86&gt;=10)),"No",IF(AND((ABS(E86)&gt;ABS(VALUE(MID(G86,1,2)))),(C86&gt;=10)),"No","Yes"))))</f>
        <v>N/A</v>
      </c>
      <c r="I86" s="41" t="str">
        <f>IF(F86="Div by 0","N/A",IF(G86="N/A","N/A",IF(AND((ABS(F86)&gt;ABS(VALUE(MID(G86,1,2)))),(C86&gt;=10)),"No",IF(AND((ABS(F86)&gt;ABS(VALUE(MID(G86,1,2)))),(D86&gt;=10)),"No","Yes"))))</f>
        <v>N/A</v>
      </c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</row>
    <row r="87" spans="1:33" s="35" customFormat="1" ht="15.75" customHeight="1">
      <c r="A87" s="29" t="s">
        <v>93</v>
      </c>
      <c r="B87" s="78" t="s">
        <v>138</v>
      </c>
      <c r="C87" s="55" t="s">
        <v>95</v>
      </c>
      <c r="D87" s="55"/>
      <c r="E87" s="30"/>
      <c r="F87" s="30"/>
      <c r="G87" s="56"/>
      <c r="H87" s="57"/>
      <c r="I87" s="57"/>
      <c r="J87" s="34"/>
      <c r="K87" s="34"/>
      <c r="L87" s="34"/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</row>
    <row r="88" spans="1:33" s="43" customFormat="1" ht="15.75" customHeight="1">
      <c r="A88" s="36" t="s">
        <v>94</v>
      </c>
      <c r="B88" s="37">
        <v>991</v>
      </c>
      <c r="C88" s="62">
        <v>953</v>
      </c>
      <c r="D88" s="62">
        <v>909</v>
      </c>
      <c r="E88" s="39">
        <f t="shared" ref="E88:F91" si="12">IFERROR((C88-B88)*100/B88,"Div by 0")</f>
        <v>-3.8345105953582239</v>
      </c>
      <c r="F88" s="39">
        <f t="shared" si="12"/>
        <v>-4.6169989506820563</v>
      </c>
      <c r="G88" s="40" t="s">
        <v>119</v>
      </c>
      <c r="H88" s="41" t="str">
        <f>IF(E88="Div by 0","N/A",IF(G88="N/A","N/A",IF(AND((ABS(E88)&gt;ABS(VALUE(MID(G88,1,2)))),(B88&gt;=10)),"No",IF(AND((ABS(E88)&gt;ABS(VALUE(MID(G88,1,2)))),(C88&gt;=10)),"No","Yes"))))</f>
        <v>Yes</v>
      </c>
      <c r="I88" s="41" t="str">
        <f>IF(F88="Div by 0","N/A",IF(G88="N/A","N/A",IF(AND((ABS(F88)&gt;ABS(VALUE(MID(G88,1,2)))),(C88&gt;=10)),"No",IF(AND((ABS(F88)&gt;ABS(VALUE(MID(G88,1,2)))),(D88&gt;=10)),"No","Yes"))))</f>
        <v>Yes</v>
      </c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</row>
    <row r="89" spans="1:33" s="43" customFormat="1" ht="15.75" customHeight="1">
      <c r="A89" s="36" t="s">
        <v>65</v>
      </c>
      <c r="B89" s="46">
        <v>7.6689999999999996</v>
      </c>
      <c r="C89" s="51">
        <v>9.5489999999999995</v>
      </c>
      <c r="D89" s="51">
        <v>8.9108910890999997</v>
      </c>
      <c r="E89" s="39">
        <f t="shared" si="12"/>
        <v>24.514278263137307</v>
      </c>
      <c r="F89" s="39">
        <f t="shared" si="12"/>
        <v>-6.6824684354382633</v>
      </c>
      <c r="G89" s="40" t="s">
        <v>119</v>
      </c>
      <c r="H89" s="41" t="str">
        <f>IF(E89="Div by 0","N/A",IF(G89="N/A","N/A",IF(AND((ABS(E89)&gt;ABS(VALUE(MID(G89,1,2)))),(B89&gt;=10)),"No",IF(AND((ABS(E89)&gt;ABS(VALUE(MID(G89,1,2)))),(C89&gt;=10)),"No","Yes"))))</f>
        <v>Yes</v>
      </c>
      <c r="I89" s="41" t="str">
        <f>IF(F89="Div by 0","N/A",IF(G89="N/A","N/A",IF(AND((ABS(F89)&gt;ABS(VALUE(MID(G89,1,2)))),(C89&gt;=10)),"No",IF(AND((ABS(F89)&gt;ABS(VALUE(MID(G89,1,2)))),(D89&gt;=10)),"No","Yes"))))</f>
        <v>Yes</v>
      </c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</row>
    <row r="90" spans="1:33" s="43" customFormat="1" ht="15.75" customHeight="1">
      <c r="A90" s="36" t="s">
        <v>66</v>
      </c>
      <c r="B90" s="46">
        <v>62.26</v>
      </c>
      <c r="C90" s="51">
        <v>67.366</v>
      </c>
      <c r="D90" s="51">
        <v>68.096809680999996</v>
      </c>
      <c r="E90" s="39">
        <f t="shared" si="12"/>
        <v>8.2010921940250583</v>
      </c>
      <c r="F90" s="39">
        <f t="shared" si="12"/>
        <v>1.0848346064780403</v>
      </c>
      <c r="G90" s="40" t="s">
        <v>119</v>
      </c>
      <c r="H90" s="41" t="str">
        <f>IF(E90="Div by 0","N/A",IF(G90="N/A","N/A",IF(AND((ABS(E90)&gt;ABS(VALUE(MID(G90,1,2)))),(B90&gt;=10)),"No",IF(AND((ABS(E90)&gt;ABS(VALUE(MID(G90,1,2)))),(C90&gt;=10)),"No","Yes"))))</f>
        <v>Yes</v>
      </c>
      <c r="I90" s="41" t="str">
        <f>IF(F90="Div by 0","N/A",IF(G90="N/A","N/A",IF(AND((ABS(F90)&gt;ABS(VALUE(MID(G90,1,2)))),(C90&gt;=10)),"No",IF(AND((ABS(F90)&gt;ABS(VALUE(MID(G90,1,2)))),(D90&gt;=10)),"No","Yes"))))</f>
        <v>Yes</v>
      </c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</row>
    <row r="91" spans="1:33" s="43" customFormat="1" ht="15.75" customHeight="1">
      <c r="A91" s="36" t="s">
        <v>64</v>
      </c>
      <c r="B91" s="46">
        <v>30.071000000000002</v>
      </c>
      <c r="C91" s="51">
        <v>23.085000000000001</v>
      </c>
      <c r="D91" s="51">
        <v>22.99229923</v>
      </c>
      <c r="E91" s="39">
        <f t="shared" si="12"/>
        <v>-23.231685012137941</v>
      </c>
      <c r="F91" s="39">
        <f t="shared" si="12"/>
        <v>-0.40156278969027692</v>
      </c>
      <c r="G91" s="40" t="s">
        <v>120</v>
      </c>
      <c r="H91" s="41" t="str">
        <f>IF(E91="Div by 0","N/A",IF(G91="N/A","N/A",IF(AND((ABS(E91)&gt;ABS(VALUE(MID(G91,1,2)))),(B91&gt;=10)),"No",IF(AND((ABS(E91)&gt;ABS(VALUE(MID(G91,1,2)))),(C91&gt;=10)),"No","Yes"))))</f>
        <v>N/A</v>
      </c>
      <c r="I91" s="41" t="str">
        <f>IF(F91="Div by 0","N/A",IF(G91="N/A","N/A",IF(AND((ABS(F91)&gt;ABS(VALUE(MID(G91,1,2)))),(C91&gt;=10)),"No",IF(AND((ABS(F91)&gt;ABS(VALUE(MID(G91,1,2)))),(D91&gt;=10)),"No","Yes"))))</f>
        <v>N/A</v>
      </c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</row>
    <row r="92" spans="1:33" s="43" customFormat="1" ht="15.75" customHeight="1">
      <c r="A92" s="43" t="s">
        <v>129</v>
      </c>
      <c r="B92" s="82"/>
      <c r="C92" s="82"/>
      <c r="D92" s="82"/>
      <c r="E92" s="83"/>
      <c r="F92" s="83"/>
      <c r="G92" s="69"/>
      <c r="H92" s="69"/>
      <c r="I92" s="69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F92" s="42"/>
    </row>
    <row r="93" spans="1:33" ht="38.25" customHeight="1">
      <c r="A93" s="89" t="s">
        <v>134</v>
      </c>
      <c r="B93" s="90"/>
      <c r="C93" s="90"/>
      <c r="D93" s="90"/>
      <c r="E93" s="90"/>
      <c r="F93" s="90"/>
      <c r="G93" s="90"/>
      <c r="H93" s="90"/>
      <c r="I93" s="21"/>
      <c r="AG93" s="5"/>
    </row>
    <row r="94" spans="1:33" ht="36" customHeight="1">
      <c r="A94" s="89" t="s">
        <v>135</v>
      </c>
      <c r="B94" s="90"/>
      <c r="C94" s="90"/>
      <c r="D94" s="90"/>
      <c r="E94" s="90"/>
      <c r="F94" s="90"/>
      <c r="G94" s="90"/>
      <c r="H94" s="90"/>
      <c r="AA94" s="6"/>
      <c r="AB94" s="6"/>
      <c r="AC94" s="6"/>
      <c r="AD94" s="6"/>
      <c r="AE94" s="6"/>
      <c r="AF94" s="6"/>
    </row>
  </sheetData>
  <mergeCells count="2">
    <mergeCell ref="A93:H93"/>
    <mergeCell ref="A94:H94"/>
  </mergeCells>
  <pageMargins left="0.7" right="0.7" top="0.75" bottom="0.75" header="0.3" footer="0.3"/>
  <pageSetup scale="59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2" sqref="A2"/>
    </sheetView>
  </sheetViews>
  <sheetFormatPr defaultRowHeight="12.75" customHeight="1"/>
  <cols>
    <col min="1" max="1" width="63.5703125" style="21" customWidth="1"/>
    <col min="2" max="4" width="11.28515625" style="72" customWidth="1"/>
    <col min="5" max="6" width="11.28515625" style="73" customWidth="1"/>
    <col min="7" max="9" width="11.28515625" style="19" customWidth="1"/>
    <col min="10" max="32" width="9.140625" style="5"/>
    <col min="33" max="16384" width="9.140625" style="6"/>
  </cols>
  <sheetData>
    <row r="1" spans="1:35" ht="15.75" customHeight="1">
      <c r="A1" s="1" t="s">
        <v>126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1" t="s">
        <v>139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1" t="s">
        <v>130</v>
      </c>
      <c r="B3" s="9"/>
      <c r="C3" s="9"/>
      <c r="D3" s="9"/>
      <c r="E3" s="9"/>
      <c r="F3" s="9"/>
      <c r="G3" s="9"/>
      <c r="H3" s="9"/>
      <c r="I3" s="9"/>
    </row>
    <row r="4" spans="1:35" ht="12.75" hidden="1" customHeight="1">
      <c r="A4" s="11"/>
      <c r="B4" s="12">
        <v>2009</v>
      </c>
      <c r="C4" s="12">
        <v>2010</v>
      </c>
      <c r="D4" s="12">
        <v>2011</v>
      </c>
      <c r="E4" s="13"/>
      <c r="F4" s="13"/>
      <c r="G4" s="14"/>
      <c r="H4" s="71"/>
      <c r="I4" s="71"/>
      <c r="AG4" s="5"/>
    </row>
    <row r="5" spans="1:35" s="28" customFormat="1" ht="68.25" customHeight="1">
      <c r="A5" s="22" t="s">
        <v>106</v>
      </c>
      <c r="B5" s="23" t="s">
        <v>131</v>
      </c>
      <c r="C5" s="23" t="s">
        <v>132</v>
      </c>
      <c r="D5" s="23" t="s">
        <v>133</v>
      </c>
      <c r="E5" s="24" t="s">
        <v>115</v>
      </c>
      <c r="F5" s="24" t="s">
        <v>122</v>
      </c>
      <c r="G5" s="25" t="s">
        <v>117</v>
      </c>
      <c r="H5" s="26" t="s">
        <v>136</v>
      </c>
      <c r="I5" s="26" t="s">
        <v>137</v>
      </c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</row>
    <row r="6" spans="1:35" s="35" customFormat="1" ht="15.75" customHeight="1">
      <c r="A6" s="29" t="s">
        <v>71</v>
      </c>
      <c r="B6" s="30"/>
      <c r="C6" s="30"/>
      <c r="D6" s="30"/>
      <c r="E6" s="55"/>
      <c r="F6" s="55"/>
      <c r="G6" s="32"/>
      <c r="H6" s="33"/>
      <c r="I6" s="33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</row>
    <row r="7" spans="1:35" s="43" customFormat="1" ht="15.75" customHeight="1">
      <c r="A7" s="36" t="s">
        <v>1</v>
      </c>
      <c r="B7" s="37">
        <v>4400</v>
      </c>
      <c r="C7" s="62">
        <v>3554</v>
      </c>
      <c r="D7" s="62">
        <v>3515</v>
      </c>
      <c r="E7" s="39">
        <f t="shared" ref="E7:F18" si="0">IFERROR((C7-B7)*100/B7,"Div by 0")</f>
        <v>-19.227272727272727</v>
      </c>
      <c r="F7" s="39">
        <f t="shared" si="0"/>
        <v>-1.0973550928531233</v>
      </c>
      <c r="G7" s="40" t="s">
        <v>119</v>
      </c>
      <c r="H7" s="41" t="str">
        <f t="shared" ref="H7:H18" si="1">IF(E7="Div by 0","N/A",IF(G7="N/A","N/A",IF(AND((ABS(E7)&gt;ABS(VALUE(MID(G7,1,2)))),(B7&gt;=10)),"No",IF(AND((ABS(E7)&gt;ABS(VALUE(MID(G7,1,2)))),(C7&gt;=10)),"No","Yes"))))</f>
        <v>Yes</v>
      </c>
      <c r="I7" s="41" t="str">
        <f t="shared" ref="I7:I18" si="2">IF(F7="Div by 0","N/A",IF(G7="N/A","N/A",IF(AND((ABS(F7)&gt;ABS(VALUE(MID(G7,1,2)))),(C7&gt;=10)),"No",IF(AND((ABS(F7)&gt;ABS(VALUE(MID(G7,1,2)))),(D7&gt;=10)),"No","Yes"))))</f>
        <v>Yes</v>
      </c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</row>
    <row r="8" spans="1:35" s="43" customFormat="1" ht="15.75" customHeight="1">
      <c r="A8" s="36" t="s">
        <v>72</v>
      </c>
      <c r="B8" s="46">
        <v>100</v>
      </c>
      <c r="C8" s="51">
        <v>100</v>
      </c>
      <c r="D8" s="51">
        <v>100</v>
      </c>
      <c r="E8" s="39">
        <f t="shared" si="0"/>
        <v>0</v>
      </c>
      <c r="F8" s="39">
        <f t="shared" si="0"/>
        <v>0</v>
      </c>
      <c r="G8" s="40" t="s">
        <v>120</v>
      </c>
      <c r="H8" s="41" t="str">
        <f t="shared" si="1"/>
        <v>N/A</v>
      </c>
      <c r="I8" s="41" t="str">
        <f t="shared" si="2"/>
        <v>N/A</v>
      </c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</row>
    <row r="9" spans="1:35" s="43" customFormat="1" ht="15.75" customHeight="1">
      <c r="A9" s="36" t="s">
        <v>73</v>
      </c>
      <c r="B9" s="46">
        <v>7.1589999999999998</v>
      </c>
      <c r="C9" s="51">
        <v>8.2439999999999998</v>
      </c>
      <c r="D9" s="51">
        <v>8.7908961593000008</v>
      </c>
      <c r="E9" s="39">
        <f t="shared" si="0"/>
        <v>15.155748009498534</v>
      </c>
      <c r="F9" s="39">
        <f t="shared" si="0"/>
        <v>6.6338689871421765</v>
      </c>
      <c r="G9" s="40" t="s">
        <v>120</v>
      </c>
      <c r="H9" s="41" t="str">
        <f t="shared" si="1"/>
        <v>N/A</v>
      </c>
      <c r="I9" s="41" t="str">
        <f t="shared" si="2"/>
        <v>N/A</v>
      </c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</row>
    <row r="10" spans="1:35" s="43" customFormat="1" ht="15.75" customHeight="1">
      <c r="A10" s="36" t="s">
        <v>74</v>
      </c>
      <c r="B10" s="46">
        <v>36.658999999999999</v>
      </c>
      <c r="C10" s="51">
        <v>31.963999999999999</v>
      </c>
      <c r="D10" s="51">
        <v>28.876244666000002</v>
      </c>
      <c r="E10" s="39">
        <f t="shared" si="0"/>
        <v>-12.807223328514144</v>
      </c>
      <c r="F10" s="39">
        <f t="shared" si="0"/>
        <v>-9.6601030346639885</v>
      </c>
      <c r="G10" s="40" t="s">
        <v>120</v>
      </c>
      <c r="H10" s="41" t="str">
        <f t="shared" si="1"/>
        <v>N/A</v>
      </c>
      <c r="I10" s="41" t="str">
        <f t="shared" si="2"/>
        <v>N/A</v>
      </c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</row>
    <row r="11" spans="1:35" s="43" customFormat="1" ht="15.75" customHeight="1">
      <c r="A11" s="36" t="s">
        <v>70</v>
      </c>
      <c r="B11" s="46">
        <v>1.5449999999999999</v>
      </c>
      <c r="C11" s="51">
        <v>2.335</v>
      </c>
      <c r="D11" s="51">
        <v>2.3044096727999999</v>
      </c>
      <c r="E11" s="39">
        <f t="shared" si="0"/>
        <v>51.132686084142399</v>
      </c>
      <c r="F11" s="39">
        <f t="shared" si="0"/>
        <v>-1.3100782526766639</v>
      </c>
      <c r="G11" s="40" t="s">
        <v>120</v>
      </c>
      <c r="H11" s="41" t="str">
        <f t="shared" si="1"/>
        <v>N/A</v>
      </c>
      <c r="I11" s="41" t="str">
        <f t="shared" si="2"/>
        <v>N/A</v>
      </c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</row>
    <row r="12" spans="1:35" s="43" customFormat="1" ht="15.75" customHeight="1">
      <c r="A12" s="36" t="s">
        <v>4</v>
      </c>
      <c r="B12" s="46">
        <v>0.38600000000000001</v>
      </c>
      <c r="C12" s="51">
        <v>0.53500000000000003</v>
      </c>
      <c r="D12" s="51">
        <v>0.42674253200000001</v>
      </c>
      <c r="E12" s="39">
        <f t="shared" si="0"/>
        <v>38.601036269430054</v>
      </c>
      <c r="F12" s="39">
        <f t="shared" si="0"/>
        <v>-20.235040747663554</v>
      </c>
      <c r="G12" s="40" t="s">
        <v>120</v>
      </c>
      <c r="H12" s="41" t="str">
        <f t="shared" si="1"/>
        <v>N/A</v>
      </c>
      <c r="I12" s="41" t="str">
        <f t="shared" si="2"/>
        <v>N/A</v>
      </c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</row>
    <row r="13" spans="1:35" s="43" customFormat="1" ht="15.75" customHeight="1">
      <c r="A13" s="36" t="s">
        <v>6</v>
      </c>
      <c r="B13" s="46">
        <v>2.8639999999999999</v>
      </c>
      <c r="C13" s="51">
        <v>2.786</v>
      </c>
      <c r="D13" s="51">
        <v>2.5889046942</v>
      </c>
      <c r="E13" s="39">
        <f t="shared" si="0"/>
        <v>-2.7234636871508329</v>
      </c>
      <c r="F13" s="39">
        <f t="shared" si="0"/>
        <v>-7.074490516870064</v>
      </c>
      <c r="G13" s="40" t="s">
        <v>120</v>
      </c>
      <c r="H13" s="41" t="str">
        <f t="shared" si="1"/>
        <v>N/A</v>
      </c>
      <c r="I13" s="41" t="str">
        <f t="shared" si="2"/>
        <v>N/A</v>
      </c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</row>
    <row r="14" spans="1:35" s="43" customFormat="1" ht="15.75" customHeight="1">
      <c r="A14" s="36" t="s">
        <v>7</v>
      </c>
      <c r="B14" s="51">
        <v>44.113999999999997</v>
      </c>
      <c r="C14" s="51">
        <v>40.292999999999999</v>
      </c>
      <c r="D14" s="51">
        <v>37.041251778000003</v>
      </c>
      <c r="E14" s="39">
        <f t="shared" si="0"/>
        <v>-8.6616493630140052</v>
      </c>
      <c r="F14" s="39">
        <f t="shared" si="0"/>
        <v>-8.0702559303104682</v>
      </c>
      <c r="G14" s="40" t="s">
        <v>119</v>
      </c>
      <c r="H14" s="41" t="str">
        <f t="shared" si="1"/>
        <v>Yes</v>
      </c>
      <c r="I14" s="41" t="str">
        <f t="shared" si="2"/>
        <v>Yes</v>
      </c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</row>
    <row r="15" spans="1:35" s="43" customFormat="1" ht="15.75" customHeight="1">
      <c r="A15" s="36" t="s">
        <v>8</v>
      </c>
      <c r="B15" s="51">
        <v>42.817999999999998</v>
      </c>
      <c r="C15" s="51">
        <v>39.954999999999998</v>
      </c>
      <c r="D15" s="51">
        <v>36.699857752</v>
      </c>
      <c r="E15" s="39">
        <f t="shared" si="0"/>
        <v>-6.6864402821243392</v>
      </c>
      <c r="F15" s="39">
        <f t="shared" si="0"/>
        <v>-8.1470210186459742</v>
      </c>
      <c r="G15" s="40" t="s">
        <v>119</v>
      </c>
      <c r="H15" s="41" t="str">
        <f t="shared" si="1"/>
        <v>Yes</v>
      </c>
      <c r="I15" s="41" t="str">
        <f t="shared" si="2"/>
        <v>Yes</v>
      </c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</row>
    <row r="16" spans="1:35" s="43" customFormat="1" ht="15.75" customHeight="1">
      <c r="A16" s="49" t="s">
        <v>107</v>
      </c>
      <c r="B16" s="74">
        <v>0</v>
      </c>
      <c r="C16" s="51">
        <v>0</v>
      </c>
      <c r="D16" s="51">
        <v>0</v>
      </c>
      <c r="E16" s="39" t="str">
        <f t="shared" si="0"/>
        <v>Div by 0</v>
      </c>
      <c r="F16" s="39" t="str">
        <f t="shared" si="0"/>
        <v>Div by 0</v>
      </c>
      <c r="G16" s="40" t="s">
        <v>120</v>
      </c>
      <c r="H16" s="41" t="str">
        <f t="shared" si="1"/>
        <v>N/A</v>
      </c>
      <c r="I16" s="41" t="str">
        <f t="shared" si="2"/>
        <v>N/A</v>
      </c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</row>
    <row r="17" spans="1:35" s="52" customFormat="1" ht="15.75" customHeight="1">
      <c r="A17" s="49" t="s">
        <v>101</v>
      </c>
      <c r="B17" s="75">
        <v>1350.71</v>
      </c>
      <c r="C17" s="51">
        <v>2074.0479999999998</v>
      </c>
      <c r="D17" s="51">
        <v>2231.5300142000001</v>
      </c>
      <c r="E17" s="39">
        <f t="shared" si="0"/>
        <v>53.552427982320388</v>
      </c>
      <c r="F17" s="39">
        <f t="shared" si="0"/>
        <v>7.5929782820841343</v>
      </c>
      <c r="G17" s="40" t="s">
        <v>119</v>
      </c>
      <c r="H17" s="41" t="str">
        <f t="shared" si="1"/>
        <v>No</v>
      </c>
      <c r="I17" s="41" t="str">
        <f t="shared" si="2"/>
        <v>Yes</v>
      </c>
    </row>
    <row r="18" spans="1:35" s="53" customFormat="1" ht="15.75" customHeight="1">
      <c r="A18" s="36" t="s">
        <v>102</v>
      </c>
      <c r="B18" s="44">
        <v>169.7</v>
      </c>
      <c r="C18" s="51">
        <v>220.86600000000001</v>
      </c>
      <c r="D18" s="51">
        <v>229.32574679999999</v>
      </c>
      <c r="E18" s="39">
        <f t="shared" si="0"/>
        <v>30.150854449027712</v>
      </c>
      <c r="F18" s="39">
        <f t="shared" si="0"/>
        <v>3.8302621499008338</v>
      </c>
      <c r="G18" s="40" t="s">
        <v>119</v>
      </c>
      <c r="H18" s="41" t="str">
        <f t="shared" si="1"/>
        <v>No</v>
      </c>
      <c r="I18" s="41" t="str">
        <f t="shared" si="2"/>
        <v>Yes</v>
      </c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  <c r="AD18" s="52"/>
      <c r="AE18" s="52"/>
      <c r="AF18" s="52"/>
      <c r="AG18" s="52"/>
      <c r="AH18" s="52"/>
      <c r="AI18" s="52"/>
    </row>
    <row r="19" spans="1:35" s="58" customFormat="1" ht="15.75" customHeight="1">
      <c r="A19" s="29" t="s">
        <v>9</v>
      </c>
      <c r="B19" s="55" t="s">
        <v>138</v>
      </c>
      <c r="C19" s="55" t="s">
        <v>95</v>
      </c>
      <c r="D19" s="55"/>
      <c r="E19" s="76"/>
      <c r="F19" s="76"/>
      <c r="G19" s="56"/>
      <c r="H19" s="57"/>
      <c r="I19" s="57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</row>
    <row r="20" spans="1:35" s="43" customFormat="1" ht="15.75" customHeight="1">
      <c r="A20" s="36" t="s">
        <v>10</v>
      </c>
      <c r="B20" s="37">
        <v>1941</v>
      </c>
      <c r="C20" s="62">
        <v>1432</v>
      </c>
      <c r="D20" s="62">
        <v>1302</v>
      </c>
      <c r="E20" s="39">
        <f t="shared" ref="E20:F23" si="3">IFERROR((C20-B20)*100/B20,"Div by 0")</f>
        <v>-26.223596084492531</v>
      </c>
      <c r="F20" s="39">
        <f t="shared" si="3"/>
        <v>-9.078212290502794</v>
      </c>
      <c r="G20" s="40" t="s">
        <v>119</v>
      </c>
      <c r="H20" s="41" t="str">
        <f>IF(E20="Div by 0","N/A",IF(G20="N/A","N/A",IF(AND((ABS(E20)&gt;ABS(VALUE(MID(G20,1,2)))),(B20&gt;=10)),"No",IF(AND((ABS(E20)&gt;ABS(VALUE(MID(G20,1,2)))),(C20&gt;=10)),"No","Yes"))))</f>
        <v>Yes</v>
      </c>
      <c r="I20" s="41" t="str">
        <f>IF(F20="Div by 0","N/A",IF(G20="N/A","N/A",IF(AND((ABS(F20)&gt;ABS(VALUE(MID(G20,1,2)))),(C20&gt;=10)),"No",IF(AND((ABS(F20)&gt;ABS(VALUE(MID(G20,1,2)))),(D20&gt;=10)),"No","Yes"))))</f>
        <v>Yes</v>
      </c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</row>
    <row r="21" spans="1:35" s="43" customFormat="1" ht="15.75" customHeight="1">
      <c r="A21" s="36" t="s">
        <v>11</v>
      </c>
      <c r="B21" s="46">
        <v>95.518000000000001</v>
      </c>
      <c r="C21" s="51">
        <v>94.063999999999993</v>
      </c>
      <c r="D21" s="51">
        <v>93.548387097000003</v>
      </c>
      <c r="E21" s="39">
        <f t="shared" si="3"/>
        <v>-1.5222261772650263</v>
      </c>
      <c r="F21" s="39">
        <f t="shared" si="3"/>
        <v>-0.54815115559617955</v>
      </c>
      <c r="G21" s="40" t="s">
        <v>119</v>
      </c>
      <c r="H21" s="41" t="str">
        <f>IF(E21="Div by 0","N/A",IF(G21="N/A","N/A",IF(AND((ABS(E21)&gt;ABS(VALUE(MID(G21,1,2)))),(B21&gt;=10)),"No",IF(AND((ABS(E21)&gt;ABS(VALUE(MID(G21,1,2)))),(C21&gt;=10)),"No","Yes"))))</f>
        <v>Yes</v>
      </c>
      <c r="I21" s="41" t="str">
        <f>IF(F21="Div by 0","N/A",IF(G21="N/A","N/A",IF(AND((ABS(F21)&gt;ABS(VALUE(MID(G21,1,2)))),(C21&gt;=10)),"No",IF(AND((ABS(F21)&gt;ABS(VALUE(MID(G21,1,2)))),(D21&gt;=10)),"No","Yes"))))</f>
        <v>Yes</v>
      </c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</row>
    <row r="22" spans="1:35" s="43" customFormat="1" ht="15.75" customHeight="1">
      <c r="A22" s="36" t="s">
        <v>12</v>
      </c>
      <c r="B22" s="46">
        <v>4.4820000000000002</v>
      </c>
      <c r="C22" s="51">
        <v>5.9359999999999999</v>
      </c>
      <c r="D22" s="51">
        <v>6.4516129032</v>
      </c>
      <c r="E22" s="39">
        <f t="shared" si="3"/>
        <v>32.440874609549304</v>
      </c>
      <c r="F22" s="39">
        <f t="shared" si="3"/>
        <v>8.6862011994609194</v>
      </c>
      <c r="G22" s="40" t="s">
        <v>119</v>
      </c>
      <c r="H22" s="41" t="str">
        <f>IF(E22="Div by 0","N/A",IF(G22="N/A","N/A",IF(AND((ABS(E22)&gt;ABS(VALUE(MID(G22,1,2)))),(B22&gt;=10)),"No",IF(AND((ABS(E22)&gt;ABS(VALUE(MID(G22,1,2)))),(C22&gt;=10)),"No","Yes"))))</f>
        <v>Yes</v>
      </c>
      <c r="I22" s="41" t="str">
        <f>IF(F22="Div by 0","N/A",IF(G22="N/A","N/A",IF(AND((ABS(F22)&gt;ABS(VALUE(MID(G22,1,2)))),(C22&gt;=10)),"No",IF(AND((ABS(F22)&gt;ABS(VALUE(MID(G22,1,2)))),(D22&gt;=10)),"No","Yes"))))</f>
        <v>Yes</v>
      </c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</row>
    <row r="23" spans="1:35" s="43" customFormat="1" ht="15.75" customHeight="1">
      <c r="A23" s="36" t="s">
        <v>13</v>
      </c>
      <c r="B23" s="46">
        <v>0</v>
      </c>
      <c r="C23" s="51">
        <v>0</v>
      </c>
      <c r="D23" s="51">
        <v>0</v>
      </c>
      <c r="E23" s="39" t="str">
        <f t="shared" si="3"/>
        <v>Div by 0</v>
      </c>
      <c r="F23" s="39" t="str">
        <f t="shared" si="3"/>
        <v>Div by 0</v>
      </c>
      <c r="G23" s="40" t="s">
        <v>120</v>
      </c>
      <c r="H23" s="41" t="str">
        <f>IF(E23="Div by 0","N/A",IF(G23="N/A","N/A",IF(AND((ABS(E23)&gt;ABS(VALUE(MID(G23,1,2)))),(B23&gt;=10)),"No",IF(AND((ABS(E23)&gt;ABS(VALUE(MID(G23,1,2)))),(C23&gt;=10)),"No","Yes"))))</f>
        <v>N/A</v>
      </c>
      <c r="I23" s="41" t="str">
        <f>IF(F23="Div by 0","N/A",IF(G23="N/A","N/A",IF(AND((ABS(F23)&gt;ABS(VALUE(MID(G23,1,2)))),(C23&gt;=10)),"No",IF(AND((ABS(F23)&gt;ABS(VALUE(MID(G23,1,2)))),(D23&gt;=10)),"No","Yes"))))</f>
        <v>N/A</v>
      </c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</row>
    <row r="24" spans="1:35" s="58" customFormat="1" ht="15.75" customHeight="1">
      <c r="A24" s="29" t="s">
        <v>14</v>
      </c>
      <c r="B24" s="55" t="s">
        <v>138</v>
      </c>
      <c r="C24" s="55" t="s">
        <v>95</v>
      </c>
      <c r="D24" s="55"/>
      <c r="E24" s="76"/>
      <c r="F24" s="76"/>
      <c r="G24" s="56"/>
      <c r="H24" s="57"/>
      <c r="I24" s="57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</row>
    <row r="25" spans="1:35" s="43" customFormat="1" ht="15.75" customHeight="1">
      <c r="A25" s="36" t="s">
        <v>15</v>
      </c>
      <c r="B25" s="37">
        <v>1884</v>
      </c>
      <c r="C25" s="62">
        <v>1420</v>
      </c>
      <c r="D25" s="62">
        <v>1290</v>
      </c>
      <c r="E25" s="39">
        <f t="shared" ref="E25:F45" si="4">IFERROR((C25-B25)*100/B25,"Div by 0")</f>
        <v>-24.628450106157114</v>
      </c>
      <c r="F25" s="39">
        <f t="shared" si="4"/>
        <v>-9.1549295774647881</v>
      </c>
      <c r="G25" s="40" t="s">
        <v>119</v>
      </c>
      <c r="H25" s="41" t="str">
        <f t="shared" ref="H25:H45" si="5">IF(E25="Div by 0","N/A",IF(G25="N/A","N/A",IF(AND((ABS(E25)&gt;ABS(VALUE(MID(G25,1,2)))),(B25&gt;=10)),"No",IF(AND((ABS(E25)&gt;ABS(VALUE(MID(G25,1,2)))),(C25&gt;=10)),"No","Yes"))))</f>
        <v>Yes</v>
      </c>
      <c r="I25" s="41" t="str">
        <f t="shared" ref="I25:I45" si="6">IF(F25="Div by 0","N/A",IF(G25="N/A","N/A",IF(AND((ABS(F25)&gt;ABS(VALUE(MID(G25,1,2)))),(C25&gt;=10)),"No",IF(AND((ABS(F25)&gt;ABS(VALUE(MID(G25,1,2)))),(D25&gt;=10)),"No","Yes"))))</f>
        <v>Yes</v>
      </c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</row>
    <row r="26" spans="1:35" s="43" customFormat="1" ht="15.75" customHeight="1">
      <c r="A26" s="36" t="s">
        <v>16</v>
      </c>
      <c r="B26" s="46">
        <v>95.382000000000005</v>
      </c>
      <c r="C26" s="51">
        <v>94.013999999999996</v>
      </c>
      <c r="D26" s="51">
        <v>93.488372092999995</v>
      </c>
      <c r="E26" s="39">
        <f t="shared" si="4"/>
        <v>-1.4342328741272035</v>
      </c>
      <c r="F26" s="39">
        <f t="shared" si="4"/>
        <v>-0.55909535494713614</v>
      </c>
      <c r="G26" s="40" t="s">
        <v>119</v>
      </c>
      <c r="H26" s="41" t="str">
        <f t="shared" si="5"/>
        <v>Yes</v>
      </c>
      <c r="I26" s="41" t="str">
        <f t="shared" si="6"/>
        <v>Yes</v>
      </c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</row>
    <row r="27" spans="1:35" s="43" customFormat="1" ht="15.75" customHeight="1">
      <c r="A27" s="36" t="s">
        <v>17</v>
      </c>
      <c r="B27" s="46">
        <v>4.5650000000000004</v>
      </c>
      <c r="C27" s="51">
        <v>5.915</v>
      </c>
      <c r="D27" s="51">
        <v>6.4341085271000003</v>
      </c>
      <c r="E27" s="39">
        <f t="shared" si="4"/>
        <v>29.572836801752455</v>
      </c>
      <c r="F27" s="39">
        <f t="shared" si="4"/>
        <v>8.7761373981403246</v>
      </c>
      <c r="G27" s="40" t="s">
        <v>119</v>
      </c>
      <c r="H27" s="41" t="str">
        <f t="shared" si="5"/>
        <v>Yes</v>
      </c>
      <c r="I27" s="41" t="str">
        <f t="shared" si="6"/>
        <v>Yes</v>
      </c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</row>
    <row r="28" spans="1:35" s="43" customFormat="1" ht="15.75" customHeight="1">
      <c r="A28" s="36" t="s">
        <v>18</v>
      </c>
      <c r="B28" s="77">
        <v>5.2999999999999999E-2</v>
      </c>
      <c r="C28" s="51">
        <v>7.0000000000000007E-2</v>
      </c>
      <c r="D28" s="51">
        <v>7.7519379799999996E-2</v>
      </c>
      <c r="E28" s="39">
        <f t="shared" si="4"/>
        <v>32.075471698113226</v>
      </c>
      <c r="F28" s="39">
        <f t="shared" si="4"/>
        <v>10.741971142857128</v>
      </c>
      <c r="G28" s="40" t="s">
        <v>119</v>
      </c>
      <c r="H28" s="41" t="str">
        <f t="shared" si="5"/>
        <v>Yes</v>
      </c>
      <c r="I28" s="41" t="str">
        <f t="shared" si="6"/>
        <v>Yes</v>
      </c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</row>
    <row r="29" spans="1:35" s="43" customFormat="1" ht="15.75" customHeight="1">
      <c r="A29" s="36" t="s">
        <v>19</v>
      </c>
      <c r="B29" s="46">
        <v>34.500999999999998</v>
      </c>
      <c r="C29" s="51">
        <v>31.056000000000001</v>
      </c>
      <c r="D29" s="51">
        <v>29.224806202</v>
      </c>
      <c r="E29" s="39">
        <f t="shared" si="4"/>
        <v>-9.9852178197733306</v>
      </c>
      <c r="F29" s="39">
        <f t="shared" si="4"/>
        <v>-5.8964251609994882</v>
      </c>
      <c r="G29" s="40" t="s">
        <v>119</v>
      </c>
      <c r="H29" s="41" t="str">
        <f t="shared" si="5"/>
        <v>Yes</v>
      </c>
      <c r="I29" s="41" t="str">
        <f t="shared" si="6"/>
        <v>Yes</v>
      </c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</row>
    <row r="30" spans="1:35" s="43" customFormat="1" ht="15.75" customHeight="1">
      <c r="A30" s="36" t="s">
        <v>20</v>
      </c>
      <c r="B30" s="46">
        <v>72.876999999999995</v>
      </c>
      <c r="C30" s="51">
        <v>61.478999999999999</v>
      </c>
      <c r="D30" s="51">
        <v>57.829457364</v>
      </c>
      <c r="E30" s="39">
        <f t="shared" si="4"/>
        <v>-15.640051044911287</v>
      </c>
      <c r="F30" s="39">
        <f t="shared" si="4"/>
        <v>-5.9362426779876056</v>
      </c>
      <c r="G30" s="40" t="s">
        <v>119</v>
      </c>
      <c r="H30" s="41" t="str">
        <f t="shared" si="5"/>
        <v>Yes</v>
      </c>
      <c r="I30" s="41" t="str">
        <f t="shared" si="6"/>
        <v>Yes</v>
      </c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</row>
    <row r="31" spans="1:35" s="43" customFormat="1" ht="15.75" customHeight="1">
      <c r="A31" s="36" t="s">
        <v>21</v>
      </c>
      <c r="B31" s="46">
        <v>57.113</v>
      </c>
      <c r="C31" s="51">
        <v>49.718000000000004</v>
      </c>
      <c r="D31" s="51">
        <v>47.286821705000001</v>
      </c>
      <c r="E31" s="39">
        <f t="shared" si="4"/>
        <v>-12.948015338014104</v>
      </c>
      <c r="F31" s="39">
        <f t="shared" si="4"/>
        <v>-4.8899358280703211</v>
      </c>
      <c r="G31" s="40" t="s">
        <v>119</v>
      </c>
      <c r="H31" s="41" t="str">
        <f t="shared" si="5"/>
        <v>Yes</v>
      </c>
      <c r="I31" s="41" t="str">
        <f t="shared" si="6"/>
        <v>Yes</v>
      </c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</row>
    <row r="32" spans="1:35" s="43" customFormat="1" ht="15.75" customHeight="1">
      <c r="A32" s="36" t="s">
        <v>22</v>
      </c>
      <c r="B32" s="46">
        <v>72.876999999999995</v>
      </c>
      <c r="C32" s="51">
        <v>61.478999999999999</v>
      </c>
      <c r="D32" s="51">
        <v>57.829457364</v>
      </c>
      <c r="E32" s="39">
        <f t="shared" si="4"/>
        <v>-15.640051044911287</v>
      </c>
      <c r="F32" s="39">
        <f t="shared" si="4"/>
        <v>-5.9362426779876056</v>
      </c>
      <c r="G32" s="40" t="s">
        <v>119</v>
      </c>
      <c r="H32" s="41" t="str">
        <f t="shared" si="5"/>
        <v>Yes</v>
      </c>
      <c r="I32" s="41" t="str">
        <f t="shared" si="6"/>
        <v>Yes</v>
      </c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</row>
    <row r="33" spans="1:35" s="43" customFormat="1" ht="15.75" customHeight="1">
      <c r="A33" s="36" t="s">
        <v>23</v>
      </c>
      <c r="B33" s="46">
        <v>1.752</v>
      </c>
      <c r="C33" s="51">
        <v>1.901</v>
      </c>
      <c r="D33" s="51">
        <v>1.4728682171</v>
      </c>
      <c r="E33" s="39">
        <f t="shared" si="4"/>
        <v>8.5045662100456632</v>
      </c>
      <c r="F33" s="39">
        <f t="shared" si="4"/>
        <v>-22.521398364018935</v>
      </c>
      <c r="G33" s="40" t="s">
        <v>119</v>
      </c>
      <c r="H33" s="41" t="str">
        <f t="shared" si="5"/>
        <v>Yes</v>
      </c>
      <c r="I33" s="41" t="str">
        <f t="shared" si="6"/>
        <v>Yes</v>
      </c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</row>
    <row r="34" spans="1:35" s="43" customFormat="1" ht="15.75" customHeight="1">
      <c r="A34" s="36" t="s">
        <v>24</v>
      </c>
      <c r="B34" s="46">
        <v>37.155000000000001</v>
      </c>
      <c r="C34" s="51">
        <v>34.295999999999999</v>
      </c>
      <c r="D34" s="51">
        <v>33.720930232999997</v>
      </c>
      <c r="E34" s="39">
        <f t="shared" si="4"/>
        <v>-7.6947920872022664</v>
      </c>
      <c r="F34" s="39">
        <f t="shared" si="4"/>
        <v>-1.676783785281089</v>
      </c>
      <c r="G34" s="40" t="s">
        <v>119</v>
      </c>
      <c r="H34" s="41" t="str">
        <f t="shared" si="5"/>
        <v>Yes</v>
      </c>
      <c r="I34" s="41" t="str">
        <f t="shared" si="6"/>
        <v>Yes</v>
      </c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</row>
    <row r="35" spans="1:35" s="43" customFormat="1" ht="15.75" customHeight="1">
      <c r="A35" s="36" t="s">
        <v>25</v>
      </c>
      <c r="B35" s="46">
        <v>35.722000000000001</v>
      </c>
      <c r="C35" s="51">
        <v>27.183</v>
      </c>
      <c r="D35" s="51">
        <v>24.108527131999999</v>
      </c>
      <c r="E35" s="39">
        <f t="shared" si="4"/>
        <v>-23.904036728066739</v>
      </c>
      <c r="F35" s="39">
        <f t="shared" si="4"/>
        <v>-11.310277997277714</v>
      </c>
      <c r="G35" s="40" t="s">
        <v>119</v>
      </c>
      <c r="H35" s="41" t="str">
        <f t="shared" si="5"/>
        <v>Yes</v>
      </c>
      <c r="I35" s="41" t="str">
        <f t="shared" si="6"/>
        <v>Yes</v>
      </c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</row>
    <row r="36" spans="1:35" s="43" customFormat="1" ht="15.75" customHeight="1">
      <c r="A36" s="36" t="s">
        <v>26</v>
      </c>
      <c r="B36" s="46">
        <v>69.638999999999996</v>
      </c>
      <c r="C36" s="51">
        <v>58.027999999999999</v>
      </c>
      <c r="D36" s="51">
        <v>54.263565890999999</v>
      </c>
      <c r="E36" s="39">
        <f t="shared" si="4"/>
        <v>-16.673128563017844</v>
      </c>
      <c r="F36" s="39">
        <f t="shared" si="4"/>
        <v>-6.4872718497966497</v>
      </c>
      <c r="G36" s="40" t="s">
        <v>119</v>
      </c>
      <c r="H36" s="41" t="str">
        <f t="shared" si="5"/>
        <v>Yes</v>
      </c>
      <c r="I36" s="41" t="str">
        <f t="shared" si="6"/>
        <v>Yes</v>
      </c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</row>
    <row r="37" spans="1:35" s="43" customFormat="1" ht="15.75" customHeight="1">
      <c r="A37" s="36" t="s">
        <v>27</v>
      </c>
      <c r="B37" s="46">
        <v>27.123000000000001</v>
      </c>
      <c r="C37" s="51">
        <v>38.380000000000003</v>
      </c>
      <c r="D37" s="51">
        <v>42.170542636</v>
      </c>
      <c r="E37" s="39">
        <f t="shared" si="4"/>
        <v>41.503520996939869</v>
      </c>
      <c r="F37" s="39">
        <f t="shared" si="4"/>
        <v>9.8763487128712804</v>
      </c>
      <c r="G37" s="40" t="s">
        <v>119</v>
      </c>
      <c r="H37" s="41" t="str">
        <f t="shared" si="5"/>
        <v>No</v>
      </c>
      <c r="I37" s="41" t="str">
        <f t="shared" si="6"/>
        <v>Yes</v>
      </c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</row>
    <row r="38" spans="1:35" s="43" customFormat="1" ht="15.75" customHeight="1">
      <c r="A38" s="36" t="s">
        <v>28</v>
      </c>
      <c r="B38" s="46">
        <v>100</v>
      </c>
      <c r="C38" s="51">
        <v>99.858999999999995</v>
      </c>
      <c r="D38" s="51">
        <v>100</v>
      </c>
      <c r="E38" s="39">
        <f t="shared" si="4"/>
        <v>-0.14100000000000534</v>
      </c>
      <c r="F38" s="39">
        <f t="shared" si="4"/>
        <v>0.14119909071791761</v>
      </c>
      <c r="G38" s="40" t="s">
        <v>119</v>
      </c>
      <c r="H38" s="41" t="str">
        <f t="shared" si="5"/>
        <v>Yes</v>
      </c>
      <c r="I38" s="41" t="str">
        <f t="shared" si="6"/>
        <v>Yes</v>
      </c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</row>
    <row r="39" spans="1:35" s="43" customFormat="1" ht="15.75" customHeight="1">
      <c r="A39" s="36" t="s">
        <v>29</v>
      </c>
      <c r="B39" s="46">
        <v>100</v>
      </c>
      <c r="C39" s="51">
        <v>99.858999999999995</v>
      </c>
      <c r="D39" s="51">
        <v>100</v>
      </c>
      <c r="E39" s="39">
        <f t="shared" si="4"/>
        <v>-0.14100000000000534</v>
      </c>
      <c r="F39" s="39">
        <f t="shared" si="4"/>
        <v>0.14119909071791761</v>
      </c>
      <c r="G39" s="40" t="s">
        <v>119</v>
      </c>
      <c r="H39" s="41" t="str">
        <f t="shared" si="5"/>
        <v>Yes</v>
      </c>
      <c r="I39" s="41" t="str">
        <f t="shared" si="6"/>
        <v>Yes</v>
      </c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</row>
    <row r="40" spans="1:35" s="43" customFormat="1" ht="15.75" customHeight="1">
      <c r="A40" s="36" t="s">
        <v>30</v>
      </c>
      <c r="B40" s="46">
        <v>100</v>
      </c>
      <c r="C40" s="51">
        <v>99.858999999999995</v>
      </c>
      <c r="D40" s="51">
        <v>100</v>
      </c>
      <c r="E40" s="39">
        <f t="shared" si="4"/>
        <v>-0.14100000000000534</v>
      </c>
      <c r="F40" s="39">
        <f t="shared" si="4"/>
        <v>0.14119909071791761</v>
      </c>
      <c r="G40" s="40" t="s">
        <v>119</v>
      </c>
      <c r="H40" s="41" t="str">
        <f t="shared" si="5"/>
        <v>Yes</v>
      </c>
      <c r="I40" s="41" t="str">
        <f t="shared" si="6"/>
        <v>Yes</v>
      </c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</row>
    <row r="41" spans="1:35" s="43" customFormat="1" ht="15.75" customHeight="1">
      <c r="A41" s="36" t="s">
        <v>31</v>
      </c>
      <c r="B41" s="46">
        <v>84.183000000000007</v>
      </c>
      <c r="C41" s="51">
        <v>83.099000000000004</v>
      </c>
      <c r="D41" s="51">
        <v>84.883720929999996</v>
      </c>
      <c r="E41" s="39">
        <f t="shared" si="4"/>
        <v>-1.2876709074278692</v>
      </c>
      <c r="F41" s="39">
        <f t="shared" si="4"/>
        <v>2.1477044609441651</v>
      </c>
      <c r="G41" s="40" t="s">
        <v>119</v>
      </c>
      <c r="H41" s="41" t="str">
        <f t="shared" si="5"/>
        <v>Yes</v>
      </c>
      <c r="I41" s="41" t="str">
        <f t="shared" si="6"/>
        <v>Yes</v>
      </c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</row>
    <row r="42" spans="1:35" s="43" customFormat="1" ht="15.75" customHeight="1">
      <c r="A42" s="36" t="s">
        <v>32</v>
      </c>
      <c r="B42" s="46">
        <v>100</v>
      </c>
      <c r="C42" s="51">
        <v>99.858999999999995</v>
      </c>
      <c r="D42" s="51">
        <v>100</v>
      </c>
      <c r="E42" s="39">
        <f t="shared" si="4"/>
        <v>-0.14100000000000534</v>
      </c>
      <c r="F42" s="39">
        <f t="shared" si="4"/>
        <v>0.14119909071791761</v>
      </c>
      <c r="G42" s="40" t="s">
        <v>119</v>
      </c>
      <c r="H42" s="41" t="str">
        <f t="shared" si="5"/>
        <v>Yes</v>
      </c>
      <c r="I42" s="41" t="str">
        <f t="shared" si="6"/>
        <v>Yes</v>
      </c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</row>
    <row r="43" spans="1:35" s="43" customFormat="1" ht="15.75" customHeight="1">
      <c r="A43" s="36" t="s">
        <v>33</v>
      </c>
      <c r="B43" s="46">
        <v>97.558000000000007</v>
      </c>
      <c r="C43" s="51">
        <v>97.816999999999993</v>
      </c>
      <c r="D43" s="51">
        <v>97.364341085000007</v>
      </c>
      <c r="E43" s="39">
        <f t="shared" si="4"/>
        <v>0.2654830972344514</v>
      </c>
      <c r="F43" s="39">
        <f t="shared" si="4"/>
        <v>-0.46276098735392263</v>
      </c>
      <c r="G43" s="40" t="s">
        <v>119</v>
      </c>
      <c r="H43" s="41" t="str">
        <f t="shared" si="5"/>
        <v>Yes</v>
      </c>
      <c r="I43" s="41" t="str">
        <f t="shared" si="6"/>
        <v>Yes</v>
      </c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</row>
    <row r="44" spans="1:35" s="43" customFormat="1" ht="15.75" customHeight="1">
      <c r="A44" s="36" t="s">
        <v>34</v>
      </c>
      <c r="B44" s="46">
        <v>72.876999999999995</v>
      </c>
      <c r="C44" s="51">
        <v>61.478999999999999</v>
      </c>
      <c r="D44" s="51">
        <v>57.829457364</v>
      </c>
      <c r="E44" s="39">
        <f t="shared" si="4"/>
        <v>-15.640051044911287</v>
      </c>
      <c r="F44" s="39">
        <f t="shared" si="4"/>
        <v>-5.9362426779876056</v>
      </c>
      <c r="G44" s="40" t="s">
        <v>119</v>
      </c>
      <c r="H44" s="41" t="str">
        <f t="shared" si="5"/>
        <v>Yes</v>
      </c>
      <c r="I44" s="41" t="str">
        <f t="shared" si="6"/>
        <v>Yes</v>
      </c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</row>
    <row r="45" spans="1:35" s="43" customFormat="1" ht="15.75" customHeight="1">
      <c r="A45" s="36" t="s">
        <v>35</v>
      </c>
      <c r="B45" s="46">
        <v>27.123000000000001</v>
      </c>
      <c r="C45" s="51">
        <v>38.380000000000003</v>
      </c>
      <c r="D45" s="51">
        <v>42.170542636</v>
      </c>
      <c r="E45" s="39">
        <f t="shared" si="4"/>
        <v>41.503520996939869</v>
      </c>
      <c r="F45" s="39">
        <f t="shared" si="4"/>
        <v>9.8763487128712804</v>
      </c>
      <c r="G45" s="40" t="s">
        <v>119</v>
      </c>
      <c r="H45" s="41" t="str">
        <f t="shared" si="5"/>
        <v>No</v>
      </c>
      <c r="I45" s="41" t="str">
        <f t="shared" si="6"/>
        <v>Yes</v>
      </c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</row>
    <row r="46" spans="1:35" s="35" customFormat="1" ht="15.75" customHeight="1">
      <c r="A46" s="29" t="s">
        <v>109</v>
      </c>
      <c r="B46" s="31" t="s">
        <v>138</v>
      </c>
      <c r="C46" s="55" t="s">
        <v>95</v>
      </c>
      <c r="D46" s="55"/>
      <c r="E46" s="78"/>
      <c r="F46" s="78"/>
      <c r="G46" s="56"/>
      <c r="H46" s="57"/>
      <c r="I46" s="57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</row>
    <row r="47" spans="1:35" s="43" customFormat="1" ht="15.75" customHeight="1">
      <c r="A47" s="49" t="s">
        <v>108</v>
      </c>
      <c r="B47" s="37">
        <v>0</v>
      </c>
      <c r="C47" s="62">
        <v>0</v>
      </c>
      <c r="D47" s="62">
        <v>0</v>
      </c>
      <c r="E47" s="39" t="str">
        <f t="shared" ref="E47:F47" si="7">IFERROR((C47-B47)*100/B47,"Div by 0")</f>
        <v>Div by 0</v>
      </c>
      <c r="F47" s="39" t="str">
        <f t="shared" si="7"/>
        <v>Div by 0</v>
      </c>
      <c r="G47" s="40" t="s">
        <v>120</v>
      </c>
      <c r="H47" s="41" t="str">
        <f>IF(E47="Div by 0","N/A",IF(G47="N/A","N/A",IF(AND((ABS(E47)&gt;ABS(VALUE(MID(G47,1,2)))),(B47&gt;=10)),"No",IF(AND((ABS(E47)&gt;ABS(VALUE(MID(G47,1,2)))),(C47&gt;=10)),"No","Yes"))))</f>
        <v>N/A</v>
      </c>
      <c r="I47" s="41" t="str">
        <f>IF(F47="Div by 0","N/A",IF(G47="N/A","N/A",IF(AND((ABS(F47)&gt;ABS(VALUE(MID(G47,1,2)))),(C47&gt;=10)),"No",IF(AND((ABS(F47)&gt;ABS(VALUE(MID(G47,1,2)))),(D47&gt;=10)),"No","Yes"))))</f>
        <v>N/A</v>
      </c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</row>
    <row r="48" spans="1:35" s="35" customFormat="1" ht="15.75" customHeight="1">
      <c r="A48" s="29" t="s">
        <v>84</v>
      </c>
      <c r="B48" s="78" t="s">
        <v>138</v>
      </c>
      <c r="C48" s="55" t="s">
        <v>95</v>
      </c>
      <c r="D48" s="55"/>
      <c r="E48" s="30"/>
      <c r="F48" s="30"/>
      <c r="G48" s="56"/>
      <c r="H48" s="57"/>
      <c r="I48" s="57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</row>
    <row r="49" spans="1:32" s="43" customFormat="1" ht="15.75" customHeight="1">
      <c r="A49" s="36" t="s">
        <v>85</v>
      </c>
      <c r="B49" s="37">
        <v>1838</v>
      </c>
      <c r="C49" s="62">
        <v>1389</v>
      </c>
      <c r="D49" s="62">
        <v>1256</v>
      </c>
      <c r="E49" s="39">
        <f t="shared" ref="E49:F81" si="8">IFERROR((C49-B49)*100/B49,"Div by 0")</f>
        <v>-24.428726877040262</v>
      </c>
      <c r="F49" s="39">
        <f t="shared" si="8"/>
        <v>-9.5752339812814977</v>
      </c>
      <c r="G49" s="40" t="s">
        <v>119</v>
      </c>
      <c r="H49" s="41" t="str">
        <f t="shared" ref="H49:H81" si="9">IF(E49="Div by 0","N/A",IF(G49="N/A","N/A",IF(AND((ABS(E49)&gt;ABS(VALUE(MID(G49,1,2)))),(B49&gt;=10)),"No",IF(AND((ABS(E49)&gt;ABS(VALUE(MID(G49,1,2)))),(C49&gt;=10)),"No","Yes"))))</f>
        <v>Yes</v>
      </c>
      <c r="I49" s="41" t="str">
        <f t="shared" ref="I49:I81" si="10">IF(F49="Div by 0","N/A",IF(G49="N/A","N/A",IF(AND((ABS(F49)&gt;ABS(VALUE(MID(G49,1,2)))),(C49&gt;=10)),"No",IF(AND((ABS(F49)&gt;ABS(VALUE(MID(G49,1,2)))),(D49&gt;=10)),"No","Yes"))))</f>
        <v>Yes</v>
      </c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</row>
    <row r="50" spans="1:32" s="43" customFormat="1" ht="15.75" customHeight="1">
      <c r="A50" s="36" t="s">
        <v>36</v>
      </c>
      <c r="B50" s="46">
        <v>77.638999999999996</v>
      </c>
      <c r="C50" s="51">
        <v>66.594999999999999</v>
      </c>
      <c r="D50" s="51">
        <v>61.544585986999998</v>
      </c>
      <c r="E50" s="39">
        <f t="shared" si="8"/>
        <v>-14.224809696157855</v>
      </c>
      <c r="F50" s="39">
        <f t="shared" si="8"/>
        <v>-7.5837735760943028</v>
      </c>
      <c r="G50" s="40" t="s">
        <v>119</v>
      </c>
      <c r="H50" s="41" t="str">
        <f t="shared" si="9"/>
        <v>Yes</v>
      </c>
      <c r="I50" s="41" t="str">
        <f t="shared" si="10"/>
        <v>Yes</v>
      </c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</row>
    <row r="51" spans="1:32" s="43" customFormat="1" ht="15.75" customHeight="1">
      <c r="A51" s="36" t="s">
        <v>37</v>
      </c>
      <c r="B51" s="46">
        <v>27.094999999999999</v>
      </c>
      <c r="C51" s="77">
        <v>21.526</v>
      </c>
      <c r="D51" s="77">
        <v>20.541401273999998</v>
      </c>
      <c r="E51" s="39">
        <f t="shared" si="8"/>
        <v>-20.553607676693112</v>
      </c>
      <c r="F51" s="39">
        <f t="shared" si="8"/>
        <v>-4.5739976121899169</v>
      </c>
      <c r="G51" s="40" t="s">
        <v>119</v>
      </c>
      <c r="H51" s="41" t="str">
        <f t="shared" si="9"/>
        <v>Yes</v>
      </c>
      <c r="I51" s="41" t="str">
        <f t="shared" si="10"/>
        <v>Yes</v>
      </c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</row>
    <row r="52" spans="1:32" s="43" customFormat="1" ht="15.75" customHeight="1">
      <c r="A52" s="36" t="s">
        <v>86</v>
      </c>
      <c r="B52" s="46">
        <v>1.2509999999999999</v>
      </c>
      <c r="C52" s="51">
        <v>1.296</v>
      </c>
      <c r="D52" s="51">
        <v>1.3535031847000001</v>
      </c>
      <c r="E52" s="39">
        <f t="shared" si="8"/>
        <v>3.5971223021582857</v>
      </c>
      <c r="F52" s="39">
        <f t="shared" si="8"/>
        <v>4.4369741280864226</v>
      </c>
      <c r="G52" s="40" t="s">
        <v>119</v>
      </c>
      <c r="H52" s="41" t="str">
        <f t="shared" si="9"/>
        <v>Yes</v>
      </c>
      <c r="I52" s="41" t="str">
        <f t="shared" si="10"/>
        <v>Yes</v>
      </c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  <c r="AF52" s="42"/>
    </row>
    <row r="53" spans="1:32" s="43" customFormat="1" ht="15.75" customHeight="1">
      <c r="A53" s="36" t="s">
        <v>38</v>
      </c>
      <c r="B53" s="46">
        <v>4.1349999999999998</v>
      </c>
      <c r="C53" s="51">
        <v>4.4640000000000004</v>
      </c>
      <c r="D53" s="51">
        <v>4.3789808917000004</v>
      </c>
      <c r="E53" s="39">
        <f t="shared" si="8"/>
        <v>7.9564691656590236</v>
      </c>
      <c r="F53" s="39">
        <f t="shared" si="8"/>
        <v>-1.904549917114696</v>
      </c>
      <c r="G53" s="40" t="s">
        <v>119</v>
      </c>
      <c r="H53" s="41" t="str">
        <f t="shared" si="9"/>
        <v>Yes</v>
      </c>
      <c r="I53" s="41" t="str">
        <f t="shared" si="10"/>
        <v>Yes</v>
      </c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</row>
    <row r="54" spans="1:32" s="43" customFormat="1" ht="15.75" customHeight="1">
      <c r="A54" s="36" t="s">
        <v>39</v>
      </c>
      <c r="B54" s="46">
        <v>11.752000000000001</v>
      </c>
      <c r="C54" s="51">
        <v>12.887</v>
      </c>
      <c r="D54" s="51">
        <v>12.898089172000001</v>
      </c>
      <c r="E54" s="39">
        <f t="shared" si="8"/>
        <v>9.6579305650102079</v>
      </c>
      <c r="F54" s="39">
        <f t="shared" si="8"/>
        <v>8.6049289982153693E-2</v>
      </c>
      <c r="G54" s="40" t="s">
        <v>119</v>
      </c>
      <c r="H54" s="41" t="str">
        <f t="shared" si="9"/>
        <v>Yes</v>
      </c>
      <c r="I54" s="41" t="str">
        <f t="shared" si="10"/>
        <v>Yes</v>
      </c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  <c r="AF54" s="42"/>
    </row>
    <row r="55" spans="1:32" s="43" customFormat="1" ht="15.75" customHeight="1">
      <c r="A55" s="36" t="s">
        <v>40</v>
      </c>
      <c r="B55" s="46">
        <v>0.871</v>
      </c>
      <c r="C55" s="51">
        <v>0.86399999999999999</v>
      </c>
      <c r="D55" s="51">
        <v>1.4331210190999999</v>
      </c>
      <c r="E55" s="39">
        <f t="shared" si="8"/>
        <v>-0.80367393800229692</v>
      </c>
      <c r="F55" s="39">
        <f t="shared" si="8"/>
        <v>65.870488321759254</v>
      </c>
      <c r="G55" s="40" t="s">
        <v>119</v>
      </c>
      <c r="H55" s="41" t="str">
        <f t="shared" si="9"/>
        <v>Yes</v>
      </c>
      <c r="I55" s="41" t="str">
        <f t="shared" si="10"/>
        <v>Yes</v>
      </c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  <c r="AF55" s="42"/>
    </row>
    <row r="56" spans="1:32" s="43" customFormat="1" ht="15.75" customHeight="1">
      <c r="A56" s="36" t="s">
        <v>41</v>
      </c>
      <c r="B56" s="46">
        <v>5.3999999999999999E-2</v>
      </c>
      <c r="C56" s="51">
        <v>0</v>
      </c>
      <c r="D56" s="51">
        <v>0</v>
      </c>
      <c r="E56" s="39">
        <f t="shared" si="8"/>
        <v>-100.00000000000001</v>
      </c>
      <c r="F56" s="39" t="str">
        <f t="shared" si="8"/>
        <v>Div by 0</v>
      </c>
      <c r="G56" s="40" t="s">
        <v>119</v>
      </c>
      <c r="H56" s="41" t="str">
        <f t="shared" si="9"/>
        <v>Yes</v>
      </c>
      <c r="I56" s="41" t="str">
        <f t="shared" si="10"/>
        <v>N/A</v>
      </c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</row>
    <row r="57" spans="1:32" s="43" customFormat="1" ht="15.75" customHeight="1">
      <c r="A57" s="36" t="s">
        <v>42</v>
      </c>
      <c r="B57" s="46">
        <v>3.1560000000000001</v>
      </c>
      <c r="C57" s="51">
        <v>3.6</v>
      </c>
      <c r="D57" s="51">
        <v>3.5031847134</v>
      </c>
      <c r="E57" s="39">
        <f t="shared" si="8"/>
        <v>14.06844106463878</v>
      </c>
      <c r="F57" s="39">
        <f t="shared" si="8"/>
        <v>-2.689313516666668</v>
      </c>
      <c r="G57" s="40" t="s">
        <v>119</v>
      </c>
      <c r="H57" s="41" t="str">
        <f t="shared" si="9"/>
        <v>Yes</v>
      </c>
      <c r="I57" s="41" t="str">
        <f t="shared" si="10"/>
        <v>Yes</v>
      </c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</row>
    <row r="58" spans="1:32" s="43" customFormat="1" ht="15.75" customHeight="1">
      <c r="A58" s="36" t="s">
        <v>43</v>
      </c>
      <c r="B58" s="46">
        <v>0.32600000000000001</v>
      </c>
      <c r="C58" s="51">
        <v>0.14399999999999999</v>
      </c>
      <c r="D58" s="51">
        <v>0.15923566880000001</v>
      </c>
      <c r="E58" s="39">
        <f t="shared" si="8"/>
        <v>-55.828220858895712</v>
      </c>
      <c r="F58" s="39">
        <f t="shared" si="8"/>
        <v>10.58032555555557</v>
      </c>
      <c r="G58" s="40" t="s">
        <v>119</v>
      </c>
      <c r="H58" s="41" t="str">
        <f t="shared" si="9"/>
        <v>Yes</v>
      </c>
      <c r="I58" s="41" t="str">
        <f t="shared" si="10"/>
        <v>Yes</v>
      </c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</row>
    <row r="59" spans="1:32" s="43" customFormat="1" ht="15.75" customHeight="1">
      <c r="A59" s="36" t="s">
        <v>44</v>
      </c>
      <c r="B59" s="46">
        <v>0.218</v>
      </c>
      <c r="C59" s="51">
        <v>0.36</v>
      </c>
      <c r="D59" s="51">
        <v>0.31847133760000002</v>
      </c>
      <c r="E59" s="39">
        <f t="shared" si="8"/>
        <v>65.137614678899084</v>
      </c>
      <c r="F59" s="39">
        <f t="shared" si="8"/>
        <v>-11.535739555555548</v>
      </c>
      <c r="G59" s="40" t="s">
        <v>119</v>
      </c>
      <c r="H59" s="41" t="str">
        <f t="shared" si="9"/>
        <v>Yes</v>
      </c>
      <c r="I59" s="41" t="str">
        <f t="shared" si="10"/>
        <v>Yes</v>
      </c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</row>
    <row r="60" spans="1:32" s="43" customFormat="1" ht="15.75" customHeight="1">
      <c r="A60" s="36" t="s">
        <v>45</v>
      </c>
      <c r="B60" s="46">
        <v>4.7880000000000003</v>
      </c>
      <c r="C60" s="51">
        <v>4.3920000000000003</v>
      </c>
      <c r="D60" s="51">
        <v>3.6624203822000001</v>
      </c>
      <c r="E60" s="39">
        <f t="shared" si="8"/>
        <v>-8.2706766917293209</v>
      </c>
      <c r="F60" s="39">
        <f t="shared" si="8"/>
        <v>-16.611557782331516</v>
      </c>
      <c r="G60" s="40" t="s">
        <v>119</v>
      </c>
      <c r="H60" s="41" t="str">
        <f t="shared" si="9"/>
        <v>Yes</v>
      </c>
      <c r="I60" s="41" t="str">
        <f t="shared" si="10"/>
        <v>Yes</v>
      </c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</row>
    <row r="61" spans="1:32" s="43" customFormat="1" ht="15.75" customHeight="1">
      <c r="A61" s="36" t="s">
        <v>46</v>
      </c>
      <c r="B61" s="46">
        <v>5.3999999999999999E-2</v>
      </c>
      <c r="C61" s="51">
        <v>7.1999999999999995E-2</v>
      </c>
      <c r="D61" s="51">
        <v>7.9617834400000004E-2</v>
      </c>
      <c r="E61" s="39">
        <f t="shared" si="8"/>
        <v>33.333333333333329</v>
      </c>
      <c r="F61" s="39">
        <f t="shared" si="8"/>
        <v>10.58032555555557</v>
      </c>
      <c r="G61" s="40" t="s">
        <v>119</v>
      </c>
      <c r="H61" s="41" t="str">
        <f t="shared" si="9"/>
        <v>Yes</v>
      </c>
      <c r="I61" s="41" t="str">
        <f t="shared" si="10"/>
        <v>Yes</v>
      </c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</row>
    <row r="62" spans="1:32" s="43" customFormat="1" ht="15.75" customHeight="1">
      <c r="A62" s="36" t="s">
        <v>87</v>
      </c>
      <c r="B62" s="46">
        <v>9.7929999999999993</v>
      </c>
      <c r="C62" s="51">
        <v>6.4790000000000001</v>
      </c>
      <c r="D62" s="51">
        <v>5.0159235668999997</v>
      </c>
      <c r="E62" s="39">
        <f t="shared" si="8"/>
        <v>-33.840498315123043</v>
      </c>
      <c r="F62" s="39">
        <f t="shared" si="8"/>
        <v>-22.581824866491747</v>
      </c>
      <c r="G62" s="40" t="s">
        <v>119</v>
      </c>
      <c r="H62" s="41" t="str">
        <f t="shared" si="9"/>
        <v>Yes</v>
      </c>
      <c r="I62" s="41" t="str">
        <f t="shared" si="10"/>
        <v>Yes</v>
      </c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  <c r="AF62" s="42"/>
    </row>
    <row r="63" spans="1:32" s="43" customFormat="1" ht="15.75" customHeight="1">
      <c r="A63" s="36" t="s">
        <v>88</v>
      </c>
      <c r="B63" s="46">
        <v>0.54400000000000004</v>
      </c>
      <c r="C63" s="51">
        <v>0.64800000000000002</v>
      </c>
      <c r="D63" s="51">
        <v>0.39808917199999999</v>
      </c>
      <c r="E63" s="39">
        <f t="shared" si="8"/>
        <v>19.117647058823525</v>
      </c>
      <c r="F63" s="39">
        <f t="shared" si="8"/>
        <v>-38.566485802469138</v>
      </c>
      <c r="G63" s="40" t="s">
        <v>119</v>
      </c>
      <c r="H63" s="41" t="str">
        <f t="shared" si="9"/>
        <v>Yes</v>
      </c>
      <c r="I63" s="41" t="str">
        <f t="shared" si="10"/>
        <v>Yes</v>
      </c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F63" s="42"/>
    </row>
    <row r="64" spans="1:32" s="43" customFormat="1" ht="15.75" customHeight="1">
      <c r="A64" s="36" t="s">
        <v>89</v>
      </c>
      <c r="B64" s="46">
        <v>9.9019999999999992</v>
      </c>
      <c r="C64" s="51">
        <v>6.5510000000000002</v>
      </c>
      <c r="D64" s="51">
        <v>4.6974522292999996</v>
      </c>
      <c r="E64" s="39">
        <f t="shared" si="8"/>
        <v>-33.841648151888499</v>
      </c>
      <c r="F64" s="39">
        <f t="shared" si="8"/>
        <v>-28.294119534422236</v>
      </c>
      <c r="G64" s="40" t="s">
        <v>119</v>
      </c>
      <c r="H64" s="41" t="str">
        <f t="shared" si="9"/>
        <v>Yes</v>
      </c>
      <c r="I64" s="41" t="str">
        <f t="shared" si="10"/>
        <v>Yes</v>
      </c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</row>
    <row r="65" spans="1:32" s="43" customFormat="1" ht="15.75" customHeight="1">
      <c r="A65" s="36" t="s">
        <v>90</v>
      </c>
      <c r="B65" s="46">
        <v>3.4279999999999999</v>
      </c>
      <c r="C65" s="51">
        <v>3.24</v>
      </c>
      <c r="D65" s="51">
        <v>2.7866242038000002</v>
      </c>
      <c r="E65" s="39">
        <f t="shared" si="8"/>
        <v>-5.4842473745624192</v>
      </c>
      <c r="F65" s="39">
        <f t="shared" si="8"/>
        <v>-13.993080129629629</v>
      </c>
      <c r="G65" s="40" t="s">
        <v>119</v>
      </c>
      <c r="H65" s="41" t="str">
        <f t="shared" si="9"/>
        <v>Yes</v>
      </c>
      <c r="I65" s="41" t="str">
        <f t="shared" si="10"/>
        <v>Yes</v>
      </c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2"/>
      <c r="AF65" s="42"/>
    </row>
    <row r="66" spans="1:32" s="43" customFormat="1" ht="15.75" customHeight="1">
      <c r="A66" s="36" t="s">
        <v>47</v>
      </c>
      <c r="B66" s="46">
        <v>0</v>
      </c>
      <c r="C66" s="51">
        <v>7.1999999999999995E-2</v>
      </c>
      <c r="D66" s="51">
        <v>0.31847133760000002</v>
      </c>
      <c r="E66" s="39" t="str">
        <f t="shared" si="8"/>
        <v>Div by 0</v>
      </c>
      <c r="F66" s="39">
        <f t="shared" si="8"/>
        <v>342.32130222222224</v>
      </c>
      <c r="G66" s="40" t="s">
        <v>119</v>
      </c>
      <c r="H66" s="41" t="str">
        <f t="shared" si="9"/>
        <v>N/A</v>
      </c>
      <c r="I66" s="41" t="str">
        <f t="shared" si="10"/>
        <v>Yes</v>
      </c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  <c r="AF66" s="42"/>
    </row>
    <row r="67" spans="1:32" s="43" customFormat="1" ht="15.75" customHeight="1">
      <c r="A67" s="36" t="s">
        <v>91</v>
      </c>
      <c r="B67" s="46">
        <v>0.27200000000000002</v>
      </c>
      <c r="C67" s="51">
        <v>0</v>
      </c>
      <c r="D67" s="51">
        <v>0</v>
      </c>
      <c r="E67" s="39">
        <f t="shared" si="8"/>
        <v>-100</v>
      </c>
      <c r="F67" s="39" t="str">
        <f t="shared" si="8"/>
        <v>Div by 0</v>
      </c>
      <c r="G67" s="40" t="s">
        <v>119</v>
      </c>
      <c r="H67" s="41" t="str">
        <f t="shared" si="9"/>
        <v>Yes</v>
      </c>
      <c r="I67" s="41" t="str">
        <f t="shared" si="10"/>
        <v>N/A</v>
      </c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  <c r="AF67" s="42"/>
    </row>
    <row r="68" spans="1:32" s="43" customFormat="1" ht="15.75" customHeight="1">
      <c r="A68" s="36" t="s">
        <v>116</v>
      </c>
      <c r="B68" s="46">
        <v>0</v>
      </c>
      <c r="C68" s="51">
        <v>0</v>
      </c>
      <c r="D68" s="51">
        <v>0</v>
      </c>
      <c r="E68" s="39" t="str">
        <f t="shared" si="8"/>
        <v>Div by 0</v>
      </c>
      <c r="F68" s="39" t="str">
        <f t="shared" si="8"/>
        <v>Div by 0</v>
      </c>
      <c r="G68" s="40" t="s">
        <v>119</v>
      </c>
      <c r="H68" s="41" t="str">
        <f t="shared" si="9"/>
        <v>N/A</v>
      </c>
      <c r="I68" s="41" t="str">
        <f t="shared" si="10"/>
        <v>N/A</v>
      </c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  <c r="AF68" s="42"/>
    </row>
    <row r="69" spans="1:32" s="43" customFormat="1" ht="15.75" customHeight="1">
      <c r="A69" s="36" t="s">
        <v>48</v>
      </c>
      <c r="B69" s="46">
        <v>22.361000000000001</v>
      </c>
      <c r="C69" s="51">
        <v>33.405000000000001</v>
      </c>
      <c r="D69" s="51">
        <v>38.455414013000002</v>
      </c>
      <c r="E69" s="39">
        <f t="shared" si="8"/>
        <v>49.389562184159921</v>
      </c>
      <c r="F69" s="39">
        <f t="shared" si="8"/>
        <v>15.118736754976801</v>
      </c>
      <c r="G69" s="40" t="s">
        <v>119</v>
      </c>
      <c r="H69" s="41" t="str">
        <f t="shared" si="9"/>
        <v>No</v>
      </c>
      <c r="I69" s="41" t="str">
        <f t="shared" si="10"/>
        <v>Yes</v>
      </c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  <c r="AF69" s="42"/>
    </row>
    <row r="70" spans="1:32" s="43" customFormat="1" ht="15.75" customHeight="1">
      <c r="A70" s="36" t="s">
        <v>49</v>
      </c>
      <c r="B70" s="46">
        <v>2.0129999999999999</v>
      </c>
      <c r="C70" s="51">
        <v>3.456</v>
      </c>
      <c r="D70" s="51">
        <v>4.5382165605000004</v>
      </c>
      <c r="E70" s="39">
        <f t="shared" si="8"/>
        <v>71.68405365126678</v>
      </c>
      <c r="F70" s="39">
        <f t="shared" si="8"/>
        <v>31.314136588541682</v>
      </c>
      <c r="G70" s="40" t="s">
        <v>119</v>
      </c>
      <c r="H70" s="41" t="str">
        <f t="shared" si="9"/>
        <v>Yes</v>
      </c>
      <c r="I70" s="41" t="str">
        <f t="shared" si="10"/>
        <v>Yes</v>
      </c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  <c r="AF70" s="42"/>
    </row>
    <row r="71" spans="1:32" s="43" customFormat="1" ht="15.75" customHeight="1">
      <c r="A71" s="36" t="s">
        <v>50</v>
      </c>
      <c r="B71" s="46">
        <v>2.992</v>
      </c>
      <c r="C71" s="51">
        <v>3.6720000000000002</v>
      </c>
      <c r="D71" s="51">
        <v>4.2993630572999999</v>
      </c>
      <c r="E71" s="39">
        <f t="shared" si="8"/>
        <v>22.727272727272734</v>
      </c>
      <c r="F71" s="39">
        <f t="shared" si="8"/>
        <v>17.085050580065353</v>
      </c>
      <c r="G71" s="40" t="s">
        <v>119</v>
      </c>
      <c r="H71" s="41" t="str">
        <f t="shared" si="9"/>
        <v>Yes</v>
      </c>
      <c r="I71" s="41" t="str">
        <f t="shared" si="10"/>
        <v>Yes</v>
      </c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  <c r="AF71" s="42"/>
    </row>
    <row r="72" spans="1:32" s="43" customFormat="1" ht="15.75" customHeight="1">
      <c r="A72" s="36" t="s">
        <v>51</v>
      </c>
      <c r="B72" s="46">
        <v>0</v>
      </c>
      <c r="C72" s="51">
        <v>7.1999999999999995E-2</v>
      </c>
      <c r="D72" s="51">
        <v>0</v>
      </c>
      <c r="E72" s="39" t="str">
        <f t="shared" si="8"/>
        <v>Div by 0</v>
      </c>
      <c r="F72" s="39">
        <f t="shared" si="8"/>
        <v>-100</v>
      </c>
      <c r="G72" s="40" t="s">
        <v>119</v>
      </c>
      <c r="H72" s="41" t="str">
        <f t="shared" si="9"/>
        <v>N/A</v>
      </c>
      <c r="I72" s="41" t="str">
        <f t="shared" si="10"/>
        <v>Yes</v>
      </c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  <c r="AF72" s="42"/>
    </row>
    <row r="73" spans="1:32" s="43" customFormat="1" ht="15.75" customHeight="1">
      <c r="A73" s="36" t="s">
        <v>52</v>
      </c>
      <c r="B73" s="46">
        <v>4.0810000000000004</v>
      </c>
      <c r="C73" s="51">
        <v>5.9039999999999999</v>
      </c>
      <c r="D73" s="51">
        <v>6.2898089172000002</v>
      </c>
      <c r="E73" s="39">
        <f t="shared" si="8"/>
        <v>44.67042391570692</v>
      </c>
      <c r="F73" s="39">
        <f t="shared" si="8"/>
        <v>6.5347038821138268</v>
      </c>
      <c r="G73" s="40" t="s">
        <v>119</v>
      </c>
      <c r="H73" s="41" t="str">
        <f t="shared" si="9"/>
        <v>Yes</v>
      </c>
      <c r="I73" s="41" t="str">
        <f t="shared" si="10"/>
        <v>Yes</v>
      </c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  <c r="AF73" s="42"/>
    </row>
    <row r="74" spans="1:32" s="43" customFormat="1" ht="15.75" customHeight="1">
      <c r="A74" s="36" t="s">
        <v>53</v>
      </c>
      <c r="B74" s="46">
        <v>2.1760000000000002</v>
      </c>
      <c r="C74" s="51">
        <v>3.3119999999999998</v>
      </c>
      <c r="D74" s="51">
        <v>3.5828025478000001</v>
      </c>
      <c r="E74" s="39">
        <f t="shared" si="8"/>
        <v>52.20588235294116</v>
      </c>
      <c r="F74" s="39">
        <f t="shared" si="8"/>
        <v>8.1764054287439691</v>
      </c>
      <c r="G74" s="40" t="s">
        <v>119</v>
      </c>
      <c r="H74" s="41" t="str">
        <f t="shared" si="9"/>
        <v>Yes</v>
      </c>
      <c r="I74" s="41" t="str">
        <f t="shared" si="10"/>
        <v>Yes</v>
      </c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  <c r="AF74" s="42"/>
    </row>
    <row r="75" spans="1:32" s="43" customFormat="1" ht="15.75" customHeight="1">
      <c r="A75" s="36" t="s">
        <v>54</v>
      </c>
      <c r="B75" s="46">
        <v>0.109</v>
      </c>
      <c r="C75" s="51">
        <v>0</v>
      </c>
      <c r="D75" s="51">
        <v>7.9617834400000004E-2</v>
      </c>
      <c r="E75" s="39">
        <f t="shared" si="8"/>
        <v>-100</v>
      </c>
      <c r="F75" s="39" t="str">
        <f t="shared" si="8"/>
        <v>Div by 0</v>
      </c>
      <c r="G75" s="40" t="s">
        <v>119</v>
      </c>
      <c r="H75" s="41" t="str">
        <f t="shared" si="9"/>
        <v>Yes</v>
      </c>
      <c r="I75" s="41" t="str">
        <f t="shared" si="10"/>
        <v>N/A</v>
      </c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  <c r="AF75" s="42"/>
    </row>
    <row r="76" spans="1:32" s="43" customFormat="1" ht="15.75" customHeight="1">
      <c r="A76" s="36" t="s">
        <v>55</v>
      </c>
      <c r="B76" s="46">
        <v>1.143</v>
      </c>
      <c r="C76" s="51">
        <v>1.8</v>
      </c>
      <c r="D76" s="51">
        <v>2.7070063694000002</v>
      </c>
      <c r="E76" s="39">
        <f t="shared" si="8"/>
        <v>57.480314960629926</v>
      </c>
      <c r="F76" s="39">
        <f t="shared" si="8"/>
        <v>50.389242744444445</v>
      </c>
      <c r="G76" s="40" t="s">
        <v>119</v>
      </c>
      <c r="H76" s="41" t="str">
        <f t="shared" si="9"/>
        <v>Yes</v>
      </c>
      <c r="I76" s="41" t="str">
        <f t="shared" si="10"/>
        <v>Yes</v>
      </c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</row>
    <row r="77" spans="1:32" s="43" customFormat="1" ht="15.75" customHeight="1">
      <c r="A77" s="36" t="s">
        <v>56</v>
      </c>
      <c r="B77" s="46">
        <v>0.54400000000000004</v>
      </c>
      <c r="C77" s="51">
        <v>1.296</v>
      </c>
      <c r="D77" s="51">
        <v>1.7515923567</v>
      </c>
      <c r="E77" s="39">
        <f t="shared" si="8"/>
        <v>138.23529411764704</v>
      </c>
      <c r="F77" s="39">
        <f t="shared" si="8"/>
        <v>35.153731226851853</v>
      </c>
      <c r="G77" s="40" t="s">
        <v>119</v>
      </c>
      <c r="H77" s="41" t="str">
        <f t="shared" si="9"/>
        <v>Yes</v>
      </c>
      <c r="I77" s="41" t="str">
        <f t="shared" si="10"/>
        <v>Yes</v>
      </c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</row>
    <row r="78" spans="1:32" s="43" customFormat="1" ht="15.75" customHeight="1">
      <c r="A78" s="36" t="s">
        <v>57</v>
      </c>
      <c r="B78" s="46">
        <v>0.16300000000000001</v>
      </c>
      <c r="C78" s="51">
        <v>0.14399999999999999</v>
      </c>
      <c r="D78" s="51">
        <v>0.47770700640000002</v>
      </c>
      <c r="E78" s="39">
        <f t="shared" si="8"/>
        <v>-11.65644171779142</v>
      </c>
      <c r="F78" s="39">
        <f t="shared" si="8"/>
        <v>231.74097666666674</v>
      </c>
      <c r="G78" s="40" t="s">
        <v>119</v>
      </c>
      <c r="H78" s="41" t="str">
        <f t="shared" si="9"/>
        <v>Yes</v>
      </c>
      <c r="I78" s="41" t="str">
        <f t="shared" si="10"/>
        <v>Yes</v>
      </c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  <c r="AF78" s="42"/>
    </row>
    <row r="79" spans="1:32" s="43" customFormat="1" ht="15.75" customHeight="1">
      <c r="A79" s="36" t="s">
        <v>58</v>
      </c>
      <c r="B79" s="46">
        <v>6.7460000000000004</v>
      </c>
      <c r="C79" s="51">
        <v>9.5030000000000001</v>
      </c>
      <c r="D79" s="51">
        <v>10.191082803</v>
      </c>
      <c r="E79" s="39">
        <f t="shared" si="8"/>
        <v>40.868662911354875</v>
      </c>
      <c r="F79" s="39">
        <f t="shared" si="8"/>
        <v>7.2406903398926694</v>
      </c>
      <c r="G79" s="40" t="s">
        <v>119</v>
      </c>
      <c r="H79" s="41" t="str">
        <f t="shared" si="9"/>
        <v>Yes</v>
      </c>
      <c r="I79" s="41" t="str">
        <f t="shared" si="10"/>
        <v>Yes</v>
      </c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</row>
    <row r="80" spans="1:32" s="43" customFormat="1" ht="15.75" customHeight="1">
      <c r="A80" s="36" t="s">
        <v>59</v>
      </c>
      <c r="B80" s="46">
        <v>2.3940000000000001</v>
      </c>
      <c r="C80" s="51">
        <v>4.2480000000000002</v>
      </c>
      <c r="D80" s="51">
        <v>4.5382165605000004</v>
      </c>
      <c r="E80" s="39">
        <f t="shared" si="8"/>
        <v>77.443609022556387</v>
      </c>
      <c r="F80" s="39">
        <f t="shared" si="8"/>
        <v>6.8318399364406828</v>
      </c>
      <c r="G80" s="40" t="s">
        <v>119</v>
      </c>
      <c r="H80" s="41" t="str">
        <f t="shared" si="9"/>
        <v>Yes</v>
      </c>
      <c r="I80" s="41" t="str">
        <f t="shared" si="10"/>
        <v>Yes</v>
      </c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F80" s="42"/>
    </row>
    <row r="81" spans="1:33" s="43" customFormat="1" ht="15.75" customHeight="1">
      <c r="A81" s="36" t="s">
        <v>60</v>
      </c>
      <c r="B81" s="46">
        <v>0</v>
      </c>
      <c r="C81" s="51">
        <v>0</v>
      </c>
      <c r="D81" s="51">
        <v>0</v>
      </c>
      <c r="E81" s="39" t="str">
        <f t="shared" si="8"/>
        <v>Div by 0</v>
      </c>
      <c r="F81" s="39" t="str">
        <f t="shared" si="8"/>
        <v>Div by 0</v>
      </c>
      <c r="G81" s="40" t="s">
        <v>120</v>
      </c>
      <c r="H81" s="41" t="str">
        <f t="shared" si="9"/>
        <v>N/A</v>
      </c>
      <c r="I81" s="41" t="str">
        <f t="shared" si="10"/>
        <v>N/A</v>
      </c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</row>
    <row r="82" spans="1:33" s="58" customFormat="1" ht="15.75" customHeight="1">
      <c r="A82" s="29" t="s">
        <v>61</v>
      </c>
      <c r="B82" s="55" t="s">
        <v>138</v>
      </c>
      <c r="C82" s="55" t="s">
        <v>95</v>
      </c>
      <c r="D82" s="55"/>
      <c r="E82" s="76"/>
      <c r="F82" s="76"/>
      <c r="G82" s="56"/>
      <c r="H82" s="57"/>
      <c r="I82" s="57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</row>
    <row r="83" spans="1:33" s="43" customFormat="1" ht="15.75" customHeight="1">
      <c r="A83" s="36" t="s">
        <v>92</v>
      </c>
      <c r="B83" s="37">
        <v>1373</v>
      </c>
      <c r="C83" s="62">
        <v>873</v>
      </c>
      <c r="D83" s="62">
        <v>746</v>
      </c>
      <c r="E83" s="39">
        <f t="shared" ref="E83:F86" si="11">IFERROR((C83-B83)*100/B83,"Div by 0")</f>
        <v>-36.416605972323381</v>
      </c>
      <c r="F83" s="39">
        <f t="shared" si="11"/>
        <v>-14.547537227949599</v>
      </c>
      <c r="G83" s="40" t="s">
        <v>119</v>
      </c>
      <c r="H83" s="41" t="str">
        <f>IF(E83="Div by 0","N/A",IF(G83="N/A","N/A",IF(AND((ABS(E83)&gt;ABS(VALUE(MID(G83,1,2)))),(B83&gt;=10)),"No",IF(AND((ABS(E83)&gt;ABS(VALUE(MID(G83,1,2)))),(C83&gt;=10)),"No","Yes"))))</f>
        <v>No</v>
      </c>
      <c r="I83" s="41" t="str">
        <f>IF(F83="Div by 0","N/A",IF(G83="N/A","N/A",IF(AND((ABS(F83)&gt;ABS(VALUE(MID(G83,1,2)))),(C83&gt;=10)),"No",IF(AND((ABS(F83)&gt;ABS(VALUE(MID(G83,1,2)))),(D83&gt;=10)),"No","Yes"))))</f>
        <v>Yes</v>
      </c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</row>
    <row r="84" spans="1:33" s="43" customFormat="1" ht="15.75" customHeight="1">
      <c r="A84" s="36" t="s">
        <v>62</v>
      </c>
      <c r="B84" s="46">
        <v>32.774999999999999</v>
      </c>
      <c r="C84" s="51">
        <v>45.131999999999998</v>
      </c>
      <c r="D84" s="51">
        <v>47.855227882000001</v>
      </c>
      <c r="E84" s="39">
        <f t="shared" si="11"/>
        <v>37.702517162471395</v>
      </c>
      <c r="F84" s="39">
        <f t="shared" si="11"/>
        <v>6.0339180226890088</v>
      </c>
      <c r="G84" s="40" t="s">
        <v>119</v>
      </c>
      <c r="H84" s="41" t="str">
        <f>IF(E84="Div by 0","N/A",IF(G84="N/A","N/A",IF(AND((ABS(E84)&gt;ABS(VALUE(MID(G84,1,2)))),(B84&gt;=10)),"No",IF(AND((ABS(E84)&gt;ABS(VALUE(MID(G84,1,2)))),(C84&gt;=10)),"No","Yes"))))</f>
        <v>No</v>
      </c>
      <c r="I84" s="41" t="str">
        <f>IF(F84="Div by 0","N/A",IF(G84="N/A","N/A",IF(AND((ABS(F84)&gt;ABS(VALUE(MID(G84,1,2)))),(C84&gt;=10)),"No",IF(AND((ABS(F84)&gt;ABS(VALUE(MID(G84,1,2)))),(D84&gt;=10)),"No","Yes"))))</f>
        <v>Yes</v>
      </c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F84" s="42"/>
    </row>
    <row r="85" spans="1:33" s="43" customFormat="1" ht="15.75" customHeight="1">
      <c r="A85" s="36" t="s">
        <v>63</v>
      </c>
      <c r="B85" s="46">
        <v>58.411999999999999</v>
      </c>
      <c r="C85" s="51">
        <v>49.484999999999999</v>
      </c>
      <c r="D85" s="51">
        <v>47.855227882000001</v>
      </c>
      <c r="E85" s="39">
        <f t="shared" si="11"/>
        <v>-15.282818598918029</v>
      </c>
      <c r="F85" s="39">
        <f t="shared" si="11"/>
        <v>-3.2934669455390488</v>
      </c>
      <c r="G85" s="40" t="s">
        <v>119</v>
      </c>
      <c r="H85" s="41" t="str">
        <f>IF(E85="Div by 0","N/A",IF(G85="N/A","N/A",IF(AND((ABS(E85)&gt;ABS(VALUE(MID(G85,1,2)))),(B85&gt;=10)),"No",IF(AND((ABS(E85)&gt;ABS(VALUE(MID(G85,1,2)))),(C85&gt;=10)),"No","Yes"))))</f>
        <v>Yes</v>
      </c>
      <c r="I85" s="41" t="str">
        <f>IF(F85="Div by 0","N/A",IF(G85="N/A","N/A",IF(AND((ABS(F85)&gt;ABS(VALUE(MID(G85,1,2)))),(C85&gt;=10)),"No",IF(AND((ABS(F85)&gt;ABS(VALUE(MID(G85,1,2)))),(D85&gt;=10)),"No","Yes"))))</f>
        <v>Yes</v>
      </c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F85" s="42"/>
    </row>
    <row r="86" spans="1:33" s="43" customFormat="1" ht="15.75" customHeight="1">
      <c r="A86" s="36" t="s">
        <v>64</v>
      </c>
      <c r="B86" s="46">
        <v>8.8130000000000006</v>
      </c>
      <c r="C86" s="51">
        <v>5.3840000000000003</v>
      </c>
      <c r="D86" s="51">
        <v>4.2895442359000002</v>
      </c>
      <c r="E86" s="39">
        <f t="shared" si="11"/>
        <v>-38.908430727334618</v>
      </c>
      <c r="F86" s="39">
        <f t="shared" si="11"/>
        <v>-20.327930239598814</v>
      </c>
      <c r="G86" s="40" t="s">
        <v>120</v>
      </c>
      <c r="H86" s="41" t="str">
        <f>IF(E86="Div by 0","N/A",IF(G86="N/A","N/A",IF(AND((ABS(E86)&gt;ABS(VALUE(MID(G86,1,2)))),(B86&gt;=10)),"No",IF(AND((ABS(E86)&gt;ABS(VALUE(MID(G86,1,2)))),(C86&gt;=10)),"No","Yes"))))</f>
        <v>N/A</v>
      </c>
      <c r="I86" s="41" t="str">
        <f>IF(F86="Div by 0","N/A",IF(G86="N/A","N/A",IF(AND((ABS(F86)&gt;ABS(VALUE(MID(G86,1,2)))),(C86&gt;=10)),"No",IF(AND((ABS(F86)&gt;ABS(VALUE(MID(G86,1,2)))),(D86&gt;=10)),"No","Yes"))))</f>
        <v>N/A</v>
      </c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</row>
    <row r="87" spans="1:33" s="35" customFormat="1" ht="15.75" customHeight="1">
      <c r="A87" s="29" t="s">
        <v>93</v>
      </c>
      <c r="B87" s="78" t="s">
        <v>138</v>
      </c>
      <c r="C87" s="55" t="s">
        <v>95</v>
      </c>
      <c r="D87" s="55"/>
      <c r="E87" s="30"/>
      <c r="F87" s="30"/>
      <c r="G87" s="56"/>
      <c r="H87" s="57"/>
      <c r="I87" s="57"/>
      <c r="J87" s="34"/>
      <c r="K87" s="34"/>
      <c r="L87" s="34"/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</row>
    <row r="88" spans="1:33" s="43" customFormat="1" ht="15.75" customHeight="1">
      <c r="A88" s="36" t="s">
        <v>94</v>
      </c>
      <c r="B88" s="37">
        <v>511</v>
      </c>
      <c r="C88" s="62">
        <v>545</v>
      </c>
      <c r="D88" s="62">
        <v>544</v>
      </c>
      <c r="E88" s="39">
        <f t="shared" ref="E88:F91" si="12">IFERROR((C88-B88)*100/B88,"Div by 0")</f>
        <v>6.6536203522504893</v>
      </c>
      <c r="F88" s="39">
        <f t="shared" si="12"/>
        <v>-0.1834862385321101</v>
      </c>
      <c r="G88" s="40" t="s">
        <v>119</v>
      </c>
      <c r="H88" s="41" t="str">
        <f>IF(E88="Div by 0","N/A",IF(G88="N/A","N/A",IF(AND((ABS(E88)&gt;ABS(VALUE(MID(G88,1,2)))),(B88&gt;=10)),"No",IF(AND((ABS(E88)&gt;ABS(VALUE(MID(G88,1,2)))),(C88&gt;=10)),"No","Yes"))))</f>
        <v>Yes</v>
      </c>
      <c r="I88" s="41" t="str">
        <f>IF(F88="Div by 0","N/A",IF(G88="N/A","N/A",IF(AND((ABS(F88)&gt;ABS(VALUE(MID(G88,1,2)))),(C88&gt;=10)),"No",IF(AND((ABS(F88)&gt;ABS(VALUE(MID(G88,1,2)))),(D88&gt;=10)),"No","Yes"))))</f>
        <v>Yes</v>
      </c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</row>
    <row r="89" spans="1:33" s="43" customFormat="1" ht="15.75" customHeight="1">
      <c r="A89" s="36" t="s">
        <v>65</v>
      </c>
      <c r="B89" s="46">
        <v>12.916</v>
      </c>
      <c r="C89" s="51">
        <v>14.679</v>
      </c>
      <c r="D89" s="51">
        <v>14.338235294</v>
      </c>
      <c r="E89" s="39">
        <f t="shared" si="12"/>
        <v>13.649736760606997</v>
      </c>
      <c r="F89" s="39">
        <f t="shared" si="12"/>
        <v>-2.3214435997002512</v>
      </c>
      <c r="G89" s="40" t="s">
        <v>119</v>
      </c>
      <c r="H89" s="41" t="str">
        <f>IF(E89="Div by 0","N/A",IF(G89="N/A","N/A",IF(AND((ABS(E89)&gt;ABS(VALUE(MID(G89,1,2)))),(B89&gt;=10)),"No",IF(AND((ABS(E89)&gt;ABS(VALUE(MID(G89,1,2)))),(C89&gt;=10)),"No","Yes"))))</f>
        <v>Yes</v>
      </c>
      <c r="I89" s="41" t="str">
        <f>IF(F89="Div by 0","N/A",IF(G89="N/A","N/A",IF(AND((ABS(F89)&gt;ABS(VALUE(MID(G89,1,2)))),(C89&gt;=10)),"No",IF(AND((ABS(F89)&gt;ABS(VALUE(MID(G89,1,2)))),(D89&gt;=10)),"No","Yes"))))</f>
        <v>Yes</v>
      </c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</row>
    <row r="90" spans="1:33" s="43" customFormat="1" ht="15.75" customHeight="1">
      <c r="A90" s="36" t="s">
        <v>66</v>
      </c>
      <c r="B90" s="46">
        <v>68.688999999999993</v>
      </c>
      <c r="C90" s="51">
        <v>72.11</v>
      </c>
      <c r="D90" s="51">
        <v>72.058823528999994</v>
      </c>
      <c r="E90" s="39">
        <f t="shared" si="12"/>
        <v>4.9804189899401754</v>
      </c>
      <c r="F90" s="39">
        <f t="shared" si="12"/>
        <v>-7.0970005547087933E-2</v>
      </c>
      <c r="G90" s="40" t="s">
        <v>119</v>
      </c>
      <c r="H90" s="41" t="str">
        <f>IF(E90="Div by 0","N/A",IF(G90="N/A","N/A",IF(AND((ABS(E90)&gt;ABS(VALUE(MID(G90,1,2)))),(B90&gt;=10)),"No",IF(AND((ABS(E90)&gt;ABS(VALUE(MID(G90,1,2)))),(C90&gt;=10)),"No","Yes"))))</f>
        <v>Yes</v>
      </c>
      <c r="I90" s="41" t="str">
        <f>IF(F90="Div by 0","N/A",IF(G90="N/A","N/A",IF(AND((ABS(F90)&gt;ABS(VALUE(MID(G90,1,2)))),(C90&gt;=10)),"No",IF(AND((ABS(F90)&gt;ABS(VALUE(MID(G90,1,2)))),(D90&gt;=10)),"No","Yes"))))</f>
        <v>Yes</v>
      </c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</row>
    <row r="91" spans="1:33" s="43" customFormat="1" ht="15.75" customHeight="1">
      <c r="A91" s="36" t="s">
        <v>64</v>
      </c>
      <c r="B91" s="46">
        <v>18.395</v>
      </c>
      <c r="C91" s="51">
        <v>13.211</v>
      </c>
      <c r="D91" s="51">
        <v>13.602941176</v>
      </c>
      <c r="E91" s="39">
        <f t="shared" si="12"/>
        <v>-28.18157107909758</v>
      </c>
      <c r="F91" s="39">
        <f t="shared" si="12"/>
        <v>2.9667790174854254</v>
      </c>
      <c r="G91" s="40" t="s">
        <v>120</v>
      </c>
      <c r="H91" s="41" t="str">
        <f>IF(E91="Div by 0","N/A",IF(G91="N/A","N/A",IF(AND((ABS(E91)&gt;ABS(VALUE(MID(G91,1,2)))),(B91&gt;=10)),"No",IF(AND((ABS(E91)&gt;ABS(VALUE(MID(G91,1,2)))),(C91&gt;=10)),"No","Yes"))))</f>
        <v>N/A</v>
      </c>
      <c r="I91" s="41" t="str">
        <f>IF(F91="Div by 0","N/A",IF(G91="N/A","N/A",IF(AND((ABS(F91)&gt;ABS(VALUE(MID(G91,1,2)))),(C91&gt;=10)),"No",IF(AND((ABS(F91)&gt;ABS(VALUE(MID(G91,1,2)))),(D91&gt;=10)),"No","Yes"))))</f>
        <v>N/A</v>
      </c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</row>
    <row r="92" spans="1:33" s="43" customFormat="1" ht="15.75" customHeight="1">
      <c r="A92" s="43" t="s">
        <v>129</v>
      </c>
      <c r="B92" s="82"/>
      <c r="C92" s="82"/>
      <c r="D92" s="82"/>
      <c r="E92" s="83"/>
      <c r="F92" s="83"/>
      <c r="G92" s="69"/>
      <c r="H92" s="69"/>
      <c r="I92" s="69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F92" s="42"/>
    </row>
    <row r="93" spans="1:33" ht="38.25" customHeight="1">
      <c r="A93" s="89" t="s">
        <v>134</v>
      </c>
      <c r="B93" s="90"/>
      <c r="C93" s="90"/>
      <c r="D93" s="90"/>
      <c r="E93" s="90"/>
      <c r="F93" s="90"/>
      <c r="G93" s="90"/>
      <c r="H93" s="90"/>
      <c r="I93" s="21"/>
      <c r="AG93" s="5"/>
    </row>
    <row r="94" spans="1:33" ht="36" customHeight="1">
      <c r="A94" s="89" t="s">
        <v>135</v>
      </c>
      <c r="B94" s="90"/>
      <c r="C94" s="90"/>
      <c r="D94" s="90"/>
      <c r="E94" s="90"/>
      <c r="F94" s="90"/>
      <c r="G94" s="90"/>
      <c r="H94" s="90"/>
      <c r="AA94" s="6"/>
      <c r="AB94" s="6"/>
      <c r="AC94" s="6"/>
      <c r="AD94" s="6"/>
      <c r="AE94" s="6"/>
      <c r="AF94" s="6"/>
    </row>
  </sheetData>
  <mergeCells count="2">
    <mergeCell ref="A93:H93"/>
    <mergeCell ref="A94:H94"/>
  </mergeCells>
  <pageMargins left="0.7" right="0.7" top="0.75" bottom="0.75" header="0.3" footer="0.3"/>
  <pageSetup scale="59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2" sqref="A2"/>
    </sheetView>
  </sheetViews>
  <sheetFormatPr defaultRowHeight="17.25"/>
  <cols>
    <col min="1" max="1" width="63.5703125" style="6" customWidth="1"/>
    <col min="2" max="4" width="11.28515625" style="72" customWidth="1"/>
    <col min="5" max="6" width="11.28515625" style="73" customWidth="1"/>
    <col min="7" max="9" width="11.28515625" style="19" customWidth="1"/>
    <col min="10" max="26" width="9.140625" style="5"/>
    <col min="27" max="16384" width="9.140625" style="6"/>
  </cols>
  <sheetData>
    <row r="1" spans="1:35" ht="15.75" customHeight="1">
      <c r="A1" s="1" t="s">
        <v>125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1" t="s">
        <v>139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1" t="s">
        <v>130</v>
      </c>
      <c r="B3" s="9"/>
      <c r="C3" s="9"/>
      <c r="D3" s="9"/>
      <c r="E3" s="9"/>
      <c r="F3" s="9"/>
      <c r="G3" s="9"/>
      <c r="H3" s="9"/>
      <c r="I3" s="9"/>
    </row>
    <row r="4" spans="1:35" ht="12.75" hidden="1" customHeight="1">
      <c r="A4" s="11"/>
      <c r="B4" s="12">
        <v>2009</v>
      </c>
      <c r="C4" s="12">
        <v>2010</v>
      </c>
      <c r="D4" s="12">
        <v>2011</v>
      </c>
      <c r="E4" s="13"/>
      <c r="F4" s="13"/>
      <c r="G4" s="14"/>
      <c r="H4" s="71"/>
      <c r="I4" s="71"/>
      <c r="AA4" s="5"/>
      <c r="AB4" s="5"/>
      <c r="AC4" s="5"/>
      <c r="AD4" s="5"/>
      <c r="AE4" s="5"/>
      <c r="AF4" s="5"/>
      <c r="AG4" s="5"/>
    </row>
    <row r="5" spans="1:35" s="28" customFormat="1" ht="78" customHeight="1">
      <c r="A5" s="22" t="s">
        <v>106</v>
      </c>
      <c r="B5" s="23" t="s">
        <v>131</v>
      </c>
      <c r="C5" s="23" t="s">
        <v>132</v>
      </c>
      <c r="D5" s="23" t="s">
        <v>133</v>
      </c>
      <c r="E5" s="24" t="s">
        <v>115</v>
      </c>
      <c r="F5" s="24" t="s">
        <v>122</v>
      </c>
      <c r="G5" s="25" t="s">
        <v>117</v>
      </c>
      <c r="H5" s="26" t="s">
        <v>136</v>
      </c>
      <c r="I5" s="26" t="s">
        <v>137</v>
      </c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</row>
    <row r="6" spans="1:35" s="35" customFormat="1" ht="15.75" customHeight="1">
      <c r="A6" s="29" t="s">
        <v>75</v>
      </c>
      <c r="B6" s="30"/>
      <c r="C6" s="30"/>
      <c r="D6" s="30"/>
      <c r="E6" s="55"/>
      <c r="F6" s="55"/>
      <c r="G6" s="32"/>
      <c r="H6" s="33"/>
      <c r="I6" s="33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</row>
    <row r="7" spans="1:35" s="43" customFormat="1" ht="15.75" customHeight="1">
      <c r="A7" s="36" t="s">
        <v>1</v>
      </c>
      <c r="B7" s="37">
        <v>173</v>
      </c>
      <c r="C7" s="62">
        <v>182</v>
      </c>
      <c r="D7" s="61">
        <v>184</v>
      </c>
      <c r="E7" s="39">
        <f t="shared" ref="E7:F22" si="0">IFERROR((C7-B7)*100/B7,"Div by 0")</f>
        <v>5.202312138728324</v>
      </c>
      <c r="F7" s="39">
        <f t="shared" si="0"/>
        <v>1.098901098901099</v>
      </c>
      <c r="G7" s="40" t="s">
        <v>119</v>
      </c>
      <c r="H7" s="40" t="str">
        <f>IF(E7="Div by 0","N/A",IF(G7="N/A","N/A",IF(AND((ABS(E7)&gt;ABS(VALUE(MID(G7,1,2)))),(B7&gt;=10)),"No",IF(AND((ABS(E7)&gt;ABS(VALUE(MID(G7,1,2)))),(C7&gt;=10)),"No","Yes"))))</f>
        <v>Yes</v>
      </c>
      <c r="I7" s="40" t="str">
        <f>IF(F7="Div by 0","N/A",IF(G7="N/A","N/A",IF(AND((ABS(F7)&gt;ABS(VALUE(MID(G7,1,2)))),(C7&gt;=10)),"No",IF(AND((ABS(F7)&gt;ABS(VALUE(MID(G7,1,2)))),(D7&gt;=10)),"No","Yes"))))</f>
        <v>Yes</v>
      </c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</row>
    <row r="8" spans="1:35" s="43" customFormat="1" ht="15.75" customHeight="1">
      <c r="A8" s="36" t="s">
        <v>76</v>
      </c>
      <c r="B8" s="46">
        <v>100</v>
      </c>
      <c r="C8" s="51">
        <v>100</v>
      </c>
      <c r="D8" s="50">
        <v>100</v>
      </c>
      <c r="E8" s="39">
        <f t="shared" si="0"/>
        <v>0</v>
      </c>
      <c r="F8" s="39">
        <f t="shared" si="0"/>
        <v>0</v>
      </c>
      <c r="G8" s="40" t="s">
        <v>120</v>
      </c>
      <c r="H8" s="40" t="str">
        <f t="shared" ref="H8:H18" si="1">IF(E8="Div by 0","N/A",IF(G8="N/A","N/A",IF(AND((ABS(E8)&gt;ABS(VALUE(MID(G8,1,2)))),(B8&gt;=10)),"No",IF(AND((ABS(E8)&gt;ABS(VALUE(MID(G8,1,2)))),(C8&gt;=10)),"No","Yes"))))</f>
        <v>N/A</v>
      </c>
      <c r="I8" s="40" t="str">
        <f t="shared" ref="I8:I18" si="2">IF(F8="Div by 0","N/A",IF(G8="N/A","N/A",IF(AND((ABS(F8)&gt;ABS(VALUE(MID(G8,1,2)))),(C8&gt;=10)),"No",IF(AND((ABS(F8)&gt;ABS(VALUE(MID(G8,1,2)))),(D8&gt;=10)),"No","Yes"))))</f>
        <v>N/A</v>
      </c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</row>
    <row r="9" spans="1:35" s="43" customFormat="1" ht="15.75" customHeight="1">
      <c r="A9" s="36" t="s">
        <v>77</v>
      </c>
      <c r="B9" s="46">
        <v>0</v>
      </c>
      <c r="C9" s="51">
        <v>0</v>
      </c>
      <c r="D9" s="50">
        <v>0</v>
      </c>
      <c r="E9" s="39" t="str">
        <f t="shared" si="0"/>
        <v>Div by 0</v>
      </c>
      <c r="F9" s="39" t="str">
        <f t="shared" si="0"/>
        <v>Div by 0</v>
      </c>
      <c r="G9" s="40" t="s">
        <v>120</v>
      </c>
      <c r="H9" s="40" t="str">
        <f t="shared" si="1"/>
        <v>N/A</v>
      </c>
      <c r="I9" s="40" t="str">
        <f t="shared" si="2"/>
        <v>N/A</v>
      </c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</row>
    <row r="10" spans="1:35" s="43" customFormat="1" ht="15.75" customHeight="1">
      <c r="A10" s="36" t="s">
        <v>78</v>
      </c>
      <c r="B10" s="46">
        <v>100</v>
      </c>
      <c r="C10" s="51">
        <v>100</v>
      </c>
      <c r="D10" s="50">
        <v>100</v>
      </c>
      <c r="E10" s="39">
        <f t="shared" si="0"/>
        <v>0</v>
      </c>
      <c r="F10" s="39">
        <f t="shared" si="0"/>
        <v>0</v>
      </c>
      <c r="G10" s="40" t="s">
        <v>120</v>
      </c>
      <c r="H10" s="40" t="str">
        <f t="shared" si="1"/>
        <v>N/A</v>
      </c>
      <c r="I10" s="40" t="str">
        <f t="shared" si="2"/>
        <v>N/A</v>
      </c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</row>
    <row r="11" spans="1:35" s="43" customFormat="1" ht="15.75" customHeight="1">
      <c r="A11" s="36" t="s">
        <v>70</v>
      </c>
      <c r="B11" s="46">
        <v>0</v>
      </c>
      <c r="C11" s="51">
        <v>0</v>
      </c>
      <c r="D11" s="50">
        <v>0</v>
      </c>
      <c r="E11" s="39" t="str">
        <f t="shared" si="0"/>
        <v>Div by 0</v>
      </c>
      <c r="F11" s="39" t="str">
        <f t="shared" si="0"/>
        <v>Div by 0</v>
      </c>
      <c r="G11" s="40" t="s">
        <v>120</v>
      </c>
      <c r="H11" s="40" t="str">
        <f t="shared" si="1"/>
        <v>N/A</v>
      </c>
      <c r="I11" s="40" t="str">
        <f t="shared" si="2"/>
        <v>N/A</v>
      </c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</row>
    <row r="12" spans="1:35" s="43" customFormat="1" ht="15.75" customHeight="1">
      <c r="A12" s="36" t="s">
        <v>4</v>
      </c>
      <c r="B12" s="46">
        <v>0</v>
      </c>
      <c r="C12" s="51">
        <v>0</v>
      </c>
      <c r="D12" s="50">
        <v>0</v>
      </c>
      <c r="E12" s="39" t="str">
        <f t="shared" si="0"/>
        <v>Div by 0</v>
      </c>
      <c r="F12" s="39" t="str">
        <f t="shared" si="0"/>
        <v>Div by 0</v>
      </c>
      <c r="G12" s="40" t="s">
        <v>120</v>
      </c>
      <c r="H12" s="40" t="str">
        <f t="shared" si="1"/>
        <v>N/A</v>
      </c>
      <c r="I12" s="40" t="str">
        <f t="shared" si="2"/>
        <v>N/A</v>
      </c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</row>
    <row r="13" spans="1:35" s="43" customFormat="1" ht="15.75" customHeight="1">
      <c r="A13" s="36" t="s">
        <v>5</v>
      </c>
      <c r="B13" s="46">
        <v>45.664999999999999</v>
      </c>
      <c r="C13" s="51">
        <v>43.406999999999996</v>
      </c>
      <c r="D13" s="50">
        <v>40.760869565</v>
      </c>
      <c r="E13" s="39">
        <f t="shared" si="0"/>
        <v>-4.9447060111682966</v>
      </c>
      <c r="F13" s="39">
        <f t="shared" si="0"/>
        <v>-6.0960914944594116</v>
      </c>
      <c r="G13" s="40" t="s">
        <v>120</v>
      </c>
      <c r="H13" s="40" t="str">
        <f t="shared" si="1"/>
        <v>N/A</v>
      </c>
      <c r="I13" s="40" t="str">
        <f t="shared" si="2"/>
        <v>N/A</v>
      </c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</row>
    <row r="14" spans="1:35" s="43" customFormat="1" ht="15.75" customHeight="1">
      <c r="A14" s="36" t="s">
        <v>7</v>
      </c>
      <c r="B14" s="51">
        <v>100</v>
      </c>
      <c r="C14" s="51">
        <v>100</v>
      </c>
      <c r="D14" s="50">
        <v>100</v>
      </c>
      <c r="E14" s="39">
        <f t="shared" si="0"/>
        <v>0</v>
      </c>
      <c r="F14" s="39">
        <f t="shared" si="0"/>
        <v>0</v>
      </c>
      <c r="G14" s="40" t="s">
        <v>119</v>
      </c>
      <c r="H14" s="40" t="str">
        <f t="shared" si="1"/>
        <v>Yes</v>
      </c>
      <c r="I14" s="40" t="str">
        <f t="shared" si="2"/>
        <v>Yes</v>
      </c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</row>
    <row r="15" spans="1:35" s="43" customFormat="1" ht="15.75" customHeight="1">
      <c r="A15" s="36" t="s">
        <v>8</v>
      </c>
      <c r="B15" s="51">
        <v>99.421999999999997</v>
      </c>
      <c r="C15" s="51">
        <v>100</v>
      </c>
      <c r="D15" s="50">
        <v>100</v>
      </c>
      <c r="E15" s="39">
        <f t="shared" si="0"/>
        <v>0.58136026231619053</v>
      </c>
      <c r="F15" s="39">
        <f t="shared" si="0"/>
        <v>0</v>
      </c>
      <c r="G15" s="40" t="s">
        <v>119</v>
      </c>
      <c r="H15" s="40" t="str">
        <f t="shared" si="1"/>
        <v>Yes</v>
      </c>
      <c r="I15" s="40" t="str">
        <f t="shared" si="2"/>
        <v>Yes</v>
      </c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</row>
    <row r="16" spans="1:35" s="43" customFormat="1" ht="15.75" customHeight="1">
      <c r="A16" s="49" t="s">
        <v>107</v>
      </c>
      <c r="B16" s="74">
        <v>0</v>
      </c>
      <c r="C16" s="51">
        <v>0</v>
      </c>
      <c r="D16" s="50">
        <v>0</v>
      </c>
      <c r="E16" s="39" t="str">
        <f t="shared" si="0"/>
        <v>Div by 0</v>
      </c>
      <c r="F16" s="39" t="str">
        <f t="shared" si="0"/>
        <v>Div by 0</v>
      </c>
      <c r="G16" s="40" t="s">
        <v>120</v>
      </c>
      <c r="H16" s="40" t="str">
        <f t="shared" si="1"/>
        <v>N/A</v>
      </c>
      <c r="I16" s="40" t="str">
        <f t="shared" si="2"/>
        <v>N/A</v>
      </c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</row>
    <row r="17" spans="1:35" s="52" customFormat="1" ht="15.75" customHeight="1">
      <c r="A17" s="49" t="s">
        <v>103</v>
      </c>
      <c r="B17" s="75">
        <v>6010.74</v>
      </c>
      <c r="C17" s="51">
        <v>6165.951</v>
      </c>
      <c r="D17" s="50">
        <v>6256.2065216999999</v>
      </c>
      <c r="E17" s="39">
        <f t="shared" si="0"/>
        <v>2.5822278122161371</v>
      </c>
      <c r="F17" s="39">
        <f t="shared" si="0"/>
        <v>1.4637729313774941</v>
      </c>
      <c r="G17" s="40" t="s">
        <v>119</v>
      </c>
      <c r="H17" s="40" t="str">
        <f t="shared" si="1"/>
        <v>Yes</v>
      </c>
      <c r="I17" s="40" t="str">
        <f t="shared" si="2"/>
        <v>Yes</v>
      </c>
    </row>
    <row r="18" spans="1:35" s="53" customFormat="1" ht="15.75" customHeight="1">
      <c r="A18" s="36" t="s">
        <v>104</v>
      </c>
      <c r="B18" s="44">
        <v>594.19100000000003</v>
      </c>
      <c r="C18" s="51">
        <v>613.11500000000001</v>
      </c>
      <c r="D18" s="50">
        <v>648.55978260999996</v>
      </c>
      <c r="E18" s="39">
        <f t="shared" si="0"/>
        <v>3.1848345060763252</v>
      </c>
      <c r="F18" s="39">
        <f t="shared" si="0"/>
        <v>5.7810985883561727</v>
      </c>
      <c r="G18" s="40" t="s">
        <v>119</v>
      </c>
      <c r="H18" s="40" t="str">
        <f t="shared" si="1"/>
        <v>Yes</v>
      </c>
      <c r="I18" s="40" t="str">
        <f t="shared" si="2"/>
        <v>Yes</v>
      </c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  <c r="AD18" s="52"/>
      <c r="AE18" s="52"/>
      <c r="AF18" s="52"/>
      <c r="AG18" s="52"/>
      <c r="AH18" s="52"/>
      <c r="AI18" s="52"/>
    </row>
    <row r="19" spans="1:35" s="58" customFormat="1" ht="15.75" customHeight="1">
      <c r="A19" s="29" t="s">
        <v>9</v>
      </c>
      <c r="B19" s="55" t="s">
        <v>138</v>
      </c>
      <c r="C19" s="55" t="s">
        <v>95</v>
      </c>
      <c r="D19" s="55"/>
      <c r="E19" s="76"/>
      <c r="F19" s="56"/>
      <c r="G19" s="56"/>
      <c r="H19" s="57"/>
      <c r="I19" s="57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</row>
    <row r="20" spans="1:35" s="43" customFormat="1" ht="15.75" customHeight="1">
      <c r="A20" s="36" t="s">
        <v>10</v>
      </c>
      <c r="B20" s="37">
        <v>173</v>
      </c>
      <c r="C20" s="62">
        <v>182</v>
      </c>
      <c r="D20" s="61">
        <v>184</v>
      </c>
      <c r="E20" s="39">
        <f t="shared" ref="E20:F23" si="3">IFERROR((C20-B20)*100/B20,"Div by 0")</f>
        <v>5.202312138728324</v>
      </c>
      <c r="F20" s="39">
        <f t="shared" si="0"/>
        <v>1.098901098901099</v>
      </c>
      <c r="G20" s="40" t="s">
        <v>119</v>
      </c>
      <c r="H20" s="40" t="str">
        <f>IF(E20="Div by 0","N/A",IF(G20="N/A","N/A",IF(AND((ABS(E20)&gt;ABS(VALUE(MID(G20,1,2)))),(B20&gt;=10)),"No",IF(AND((ABS(E20)&gt;ABS(VALUE(MID(G20,1,2)))),(C20&gt;=10)),"No","Yes"))))</f>
        <v>Yes</v>
      </c>
      <c r="I20" s="40" t="str">
        <f t="shared" ref="I20:I23" si="4">IF(F20="Div by 0","N/A",IF(G20="N/A","N/A",IF(AND((ABS(F20)&gt;ABS(VALUE(MID(G20,1,2)))),(C20&gt;=10)),"No",IF(AND((ABS(F20)&gt;ABS(VALUE(MID(G20,1,2)))),(D20&gt;=10)),"No","Yes"))))</f>
        <v>Yes</v>
      </c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</row>
    <row r="21" spans="1:35" s="43" customFormat="1" ht="15.75" customHeight="1">
      <c r="A21" s="36" t="s">
        <v>11</v>
      </c>
      <c r="B21" s="46">
        <v>100</v>
      </c>
      <c r="C21" s="51">
        <v>100</v>
      </c>
      <c r="D21" s="50">
        <v>100</v>
      </c>
      <c r="E21" s="39">
        <f t="shared" si="3"/>
        <v>0</v>
      </c>
      <c r="F21" s="39">
        <f t="shared" si="0"/>
        <v>0</v>
      </c>
      <c r="G21" s="40" t="s">
        <v>119</v>
      </c>
      <c r="H21" s="40" t="str">
        <f t="shared" ref="H21:H23" si="5">IF(E21="Div by 0","N/A",IF(G21="N/A","N/A",IF(AND((ABS(E21)&gt;ABS(VALUE(MID(G21,1,2)))),(B21&gt;=10)),"No",IF(AND((ABS(E21)&gt;ABS(VALUE(MID(G21,1,2)))),(C21&gt;=10)),"No","Yes"))))</f>
        <v>Yes</v>
      </c>
      <c r="I21" s="40" t="str">
        <f t="shared" si="4"/>
        <v>Yes</v>
      </c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</row>
    <row r="22" spans="1:35" s="43" customFormat="1" ht="15.75" customHeight="1">
      <c r="A22" s="36" t="s">
        <v>12</v>
      </c>
      <c r="B22" s="46">
        <v>0</v>
      </c>
      <c r="C22" s="51">
        <v>0</v>
      </c>
      <c r="D22" s="50">
        <v>0</v>
      </c>
      <c r="E22" s="39" t="str">
        <f t="shared" si="3"/>
        <v>Div by 0</v>
      </c>
      <c r="F22" s="39" t="str">
        <f t="shared" si="0"/>
        <v>Div by 0</v>
      </c>
      <c r="G22" s="40" t="s">
        <v>119</v>
      </c>
      <c r="H22" s="40" t="str">
        <f t="shared" si="5"/>
        <v>N/A</v>
      </c>
      <c r="I22" s="40" t="str">
        <f t="shared" si="4"/>
        <v>N/A</v>
      </c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</row>
    <row r="23" spans="1:35" s="43" customFormat="1" ht="15.75" customHeight="1">
      <c r="A23" s="36" t="s">
        <v>13</v>
      </c>
      <c r="B23" s="46">
        <v>0</v>
      </c>
      <c r="C23" s="51">
        <v>0</v>
      </c>
      <c r="D23" s="50">
        <v>0</v>
      </c>
      <c r="E23" s="39" t="str">
        <f t="shared" si="3"/>
        <v>Div by 0</v>
      </c>
      <c r="F23" s="39" t="str">
        <f t="shared" si="3"/>
        <v>Div by 0</v>
      </c>
      <c r="G23" s="40" t="s">
        <v>120</v>
      </c>
      <c r="H23" s="40" t="str">
        <f t="shared" si="5"/>
        <v>N/A</v>
      </c>
      <c r="I23" s="40" t="str">
        <f t="shared" si="4"/>
        <v>N/A</v>
      </c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</row>
    <row r="24" spans="1:35" s="58" customFormat="1" ht="15.75" customHeight="1">
      <c r="A24" s="29" t="s">
        <v>14</v>
      </c>
      <c r="B24" s="55" t="s">
        <v>138</v>
      </c>
      <c r="C24" s="55" t="s">
        <v>95</v>
      </c>
      <c r="D24" s="55"/>
      <c r="E24" s="76"/>
      <c r="F24" s="56"/>
      <c r="G24" s="56"/>
      <c r="H24" s="57"/>
      <c r="I24" s="57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</row>
    <row r="25" spans="1:35" s="43" customFormat="1" ht="15.75" customHeight="1">
      <c r="A25" s="36" t="s">
        <v>15</v>
      </c>
      <c r="B25" s="37">
        <v>172</v>
      </c>
      <c r="C25" s="62">
        <v>182</v>
      </c>
      <c r="D25" s="61">
        <v>184</v>
      </c>
      <c r="E25" s="39">
        <f t="shared" ref="E25:F45" si="6">IFERROR((C25-B25)*100/B25,"Div by 0")</f>
        <v>5.8139534883720927</v>
      </c>
      <c r="F25" s="39">
        <f t="shared" si="6"/>
        <v>1.098901098901099</v>
      </c>
      <c r="G25" s="40" t="s">
        <v>119</v>
      </c>
      <c r="H25" s="40" t="str">
        <f>IF(E25="Div by 0","N/A",IF(G25="N/A","N/A",IF(AND((ABS(E25)&gt;ABS(VALUE(MID(G25,1,2)))),(B25&gt;=10)),"No",IF(AND((ABS(E25)&gt;ABS(VALUE(MID(G25,1,2)))),(C25&gt;=10)),"No","Yes"))))</f>
        <v>Yes</v>
      </c>
      <c r="I25" s="40" t="str">
        <f>IF(F25="Div by 0","N/A",IF(G25="N/A","N/A",IF(AND((ABS(F25)&gt;ABS(VALUE(MID(G25,1,2)))),(C25&gt;=10)),"No",IF(AND((ABS(F25)&gt;ABS(VALUE(MID(G25,1,2)))),(D25&gt;=10)),"No","Yes"))))</f>
        <v>Yes</v>
      </c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</row>
    <row r="26" spans="1:35" s="43" customFormat="1" ht="15.75" customHeight="1">
      <c r="A26" s="36" t="s">
        <v>16</v>
      </c>
      <c r="B26" s="46">
        <v>100</v>
      </c>
      <c r="C26" s="51">
        <v>100</v>
      </c>
      <c r="D26" s="50">
        <v>100</v>
      </c>
      <c r="E26" s="39">
        <f t="shared" si="6"/>
        <v>0</v>
      </c>
      <c r="F26" s="39">
        <f t="shared" si="6"/>
        <v>0</v>
      </c>
      <c r="G26" s="40" t="s">
        <v>119</v>
      </c>
      <c r="H26" s="40" t="str">
        <f t="shared" ref="H26:H45" si="7">IF(E26="Div by 0","N/A",IF(G26="N/A","N/A",IF(AND((ABS(E26)&gt;ABS(VALUE(MID(G26,1,2)))),(B26&gt;=10)),"No",IF(AND((ABS(E26)&gt;ABS(VALUE(MID(G26,1,2)))),(C26&gt;=10)),"No","Yes"))))</f>
        <v>Yes</v>
      </c>
      <c r="I26" s="40" t="str">
        <f t="shared" ref="I26:I45" si="8">IF(F26="Div by 0","N/A",IF(G26="N/A","N/A",IF(AND((ABS(F26)&gt;ABS(VALUE(MID(G26,1,2)))),(C26&gt;=10)),"No",IF(AND((ABS(F26)&gt;ABS(VALUE(MID(G26,1,2)))),(D26&gt;=10)),"No","Yes"))))</f>
        <v>Yes</v>
      </c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</row>
    <row r="27" spans="1:35" s="43" customFormat="1" ht="15.75" customHeight="1">
      <c r="A27" s="36" t="s">
        <v>17</v>
      </c>
      <c r="B27" s="46">
        <v>0</v>
      </c>
      <c r="C27" s="51">
        <v>0</v>
      </c>
      <c r="D27" s="50">
        <v>0</v>
      </c>
      <c r="E27" s="39" t="str">
        <f t="shared" si="6"/>
        <v>Div by 0</v>
      </c>
      <c r="F27" s="39" t="str">
        <f t="shared" si="6"/>
        <v>Div by 0</v>
      </c>
      <c r="G27" s="40" t="s">
        <v>119</v>
      </c>
      <c r="H27" s="40" t="str">
        <f t="shared" si="7"/>
        <v>N/A</v>
      </c>
      <c r="I27" s="40" t="str">
        <f t="shared" si="8"/>
        <v>N/A</v>
      </c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</row>
    <row r="28" spans="1:35" s="43" customFormat="1" ht="15.75" customHeight="1">
      <c r="A28" s="36" t="s">
        <v>18</v>
      </c>
      <c r="B28" s="77">
        <v>0</v>
      </c>
      <c r="C28" s="51">
        <v>0</v>
      </c>
      <c r="D28" s="50">
        <v>0</v>
      </c>
      <c r="E28" s="39" t="str">
        <f t="shared" si="6"/>
        <v>Div by 0</v>
      </c>
      <c r="F28" s="39" t="str">
        <f t="shared" si="6"/>
        <v>Div by 0</v>
      </c>
      <c r="G28" s="40" t="s">
        <v>119</v>
      </c>
      <c r="H28" s="40" t="str">
        <f t="shared" si="7"/>
        <v>N/A</v>
      </c>
      <c r="I28" s="40" t="str">
        <f t="shared" si="8"/>
        <v>N/A</v>
      </c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</row>
    <row r="29" spans="1:35" s="43" customFormat="1" ht="15.75" customHeight="1">
      <c r="A29" s="36" t="s">
        <v>19</v>
      </c>
      <c r="B29" s="46">
        <v>1.163</v>
      </c>
      <c r="C29" s="51">
        <v>1.6479999999999999</v>
      </c>
      <c r="D29" s="50">
        <v>0.54347826089999995</v>
      </c>
      <c r="E29" s="39">
        <f t="shared" si="6"/>
        <v>41.702493551160778</v>
      </c>
      <c r="F29" s="39">
        <f t="shared" si="6"/>
        <v>-67.0219501881068</v>
      </c>
      <c r="G29" s="40" t="s">
        <v>119</v>
      </c>
      <c r="H29" s="40" t="str">
        <f t="shared" si="7"/>
        <v>Yes</v>
      </c>
      <c r="I29" s="40" t="str">
        <f t="shared" si="8"/>
        <v>Yes</v>
      </c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</row>
    <row r="30" spans="1:35" s="43" customFormat="1" ht="15.75" customHeight="1">
      <c r="A30" s="36" t="s">
        <v>20</v>
      </c>
      <c r="B30" s="46">
        <v>1.163</v>
      </c>
      <c r="C30" s="51">
        <v>1.6479999999999999</v>
      </c>
      <c r="D30" s="50">
        <v>0.54347826089999995</v>
      </c>
      <c r="E30" s="39">
        <f t="shared" si="6"/>
        <v>41.702493551160778</v>
      </c>
      <c r="F30" s="39">
        <f t="shared" si="6"/>
        <v>-67.0219501881068</v>
      </c>
      <c r="G30" s="40" t="s">
        <v>119</v>
      </c>
      <c r="H30" s="40" t="str">
        <f t="shared" si="7"/>
        <v>Yes</v>
      </c>
      <c r="I30" s="40" t="str">
        <f t="shared" si="8"/>
        <v>Yes</v>
      </c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</row>
    <row r="31" spans="1:35" s="43" customFormat="1" ht="15.75" customHeight="1">
      <c r="A31" s="36" t="s">
        <v>21</v>
      </c>
      <c r="B31" s="46">
        <v>1.163</v>
      </c>
      <c r="C31" s="51">
        <v>1.099</v>
      </c>
      <c r="D31" s="50">
        <v>0.54347826089999995</v>
      </c>
      <c r="E31" s="39">
        <f t="shared" si="6"/>
        <v>-5.5030094582975115</v>
      </c>
      <c r="F31" s="39">
        <f t="shared" si="6"/>
        <v>-50.547928944494998</v>
      </c>
      <c r="G31" s="40" t="s">
        <v>119</v>
      </c>
      <c r="H31" s="40" t="str">
        <f t="shared" si="7"/>
        <v>Yes</v>
      </c>
      <c r="I31" s="40" t="str">
        <f t="shared" si="8"/>
        <v>Yes</v>
      </c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</row>
    <row r="32" spans="1:35" s="43" customFormat="1" ht="15.75" customHeight="1">
      <c r="A32" s="36" t="s">
        <v>22</v>
      </c>
      <c r="B32" s="46">
        <v>1.163</v>
      </c>
      <c r="C32" s="51">
        <v>1.6479999999999999</v>
      </c>
      <c r="D32" s="50">
        <v>0.54347826089999995</v>
      </c>
      <c r="E32" s="39">
        <f t="shared" si="6"/>
        <v>41.702493551160778</v>
      </c>
      <c r="F32" s="39">
        <f t="shared" si="6"/>
        <v>-67.0219501881068</v>
      </c>
      <c r="G32" s="40" t="s">
        <v>119</v>
      </c>
      <c r="H32" s="40" t="str">
        <f t="shared" si="7"/>
        <v>Yes</v>
      </c>
      <c r="I32" s="40" t="str">
        <f t="shared" si="8"/>
        <v>Yes</v>
      </c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</row>
    <row r="33" spans="1:35" s="43" customFormat="1" ht="15.75" customHeight="1">
      <c r="A33" s="36" t="s">
        <v>23</v>
      </c>
      <c r="B33" s="46">
        <v>0</v>
      </c>
      <c r="C33" s="51">
        <v>0</v>
      </c>
      <c r="D33" s="50">
        <v>0</v>
      </c>
      <c r="E33" s="39" t="str">
        <f t="shared" si="6"/>
        <v>Div by 0</v>
      </c>
      <c r="F33" s="39" t="str">
        <f t="shared" si="6"/>
        <v>Div by 0</v>
      </c>
      <c r="G33" s="40" t="s">
        <v>119</v>
      </c>
      <c r="H33" s="40" t="str">
        <f t="shared" si="7"/>
        <v>N/A</v>
      </c>
      <c r="I33" s="40" t="str">
        <f t="shared" si="8"/>
        <v>N/A</v>
      </c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</row>
    <row r="34" spans="1:35" s="43" customFormat="1" ht="15.75" customHeight="1">
      <c r="A34" s="36" t="s">
        <v>24</v>
      </c>
      <c r="B34" s="46">
        <v>0.58099999999999996</v>
      </c>
      <c r="C34" s="51">
        <v>1.099</v>
      </c>
      <c r="D34" s="50">
        <v>0.54347826089999995</v>
      </c>
      <c r="E34" s="39">
        <f t="shared" si="6"/>
        <v>89.156626506024111</v>
      </c>
      <c r="F34" s="39">
        <f t="shared" si="6"/>
        <v>-50.547928944494998</v>
      </c>
      <c r="G34" s="40" t="s">
        <v>119</v>
      </c>
      <c r="H34" s="40" t="str">
        <f t="shared" si="7"/>
        <v>Yes</v>
      </c>
      <c r="I34" s="40" t="str">
        <f t="shared" si="8"/>
        <v>Yes</v>
      </c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</row>
    <row r="35" spans="1:35" s="43" customFormat="1" ht="15.75" customHeight="1">
      <c r="A35" s="36" t="s">
        <v>25</v>
      </c>
      <c r="B35" s="46">
        <v>0.58099999999999996</v>
      </c>
      <c r="C35" s="51">
        <v>0.54900000000000004</v>
      </c>
      <c r="D35" s="50">
        <v>0</v>
      </c>
      <c r="E35" s="39">
        <f t="shared" si="6"/>
        <v>-5.5077452667813978</v>
      </c>
      <c r="F35" s="39">
        <f t="shared" si="6"/>
        <v>-100</v>
      </c>
      <c r="G35" s="40" t="s">
        <v>119</v>
      </c>
      <c r="H35" s="40" t="str">
        <f t="shared" si="7"/>
        <v>Yes</v>
      </c>
      <c r="I35" s="40" t="str">
        <f t="shared" si="8"/>
        <v>Yes</v>
      </c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</row>
    <row r="36" spans="1:35" s="43" customFormat="1" ht="15.75" customHeight="1">
      <c r="A36" s="36" t="s">
        <v>26</v>
      </c>
      <c r="B36" s="46">
        <v>1.163</v>
      </c>
      <c r="C36" s="51">
        <v>1.6479999999999999</v>
      </c>
      <c r="D36" s="50">
        <v>0.54347826089999995</v>
      </c>
      <c r="E36" s="39">
        <f t="shared" si="6"/>
        <v>41.702493551160778</v>
      </c>
      <c r="F36" s="39">
        <f t="shared" si="6"/>
        <v>-67.0219501881068</v>
      </c>
      <c r="G36" s="40" t="s">
        <v>119</v>
      </c>
      <c r="H36" s="40" t="str">
        <f t="shared" si="7"/>
        <v>Yes</v>
      </c>
      <c r="I36" s="40" t="str">
        <f t="shared" si="8"/>
        <v>Yes</v>
      </c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</row>
    <row r="37" spans="1:35" s="43" customFormat="1" ht="15.75" customHeight="1">
      <c r="A37" s="36" t="s">
        <v>27</v>
      </c>
      <c r="B37" s="46">
        <v>98.837000000000003</v>
      </c>
      <c r="C37" s="51">
        <v>96.703000000000003</v>
      </c>
      <c r="D37" s="50">
        <v>98.913043478000006</v>
      </c>
      <c r="E37" s="39">
        <f t="shared" si="6"/>
        <v>-2.1591104545868451</v>
      </c>
      <c r="F37" s="39">
        <f t="shared" si="6"/>
        <v>2.2853928812963433</v>
      </c>
      <c r="G37" s="40" t="s">
        <v>119</v>
      </c>
      <c r="H37" s="40" t="str">
        <f t="shared" si="7"/>
        <v>Yes</v>
      </c>
      <c r="I37" s="40" t="str">
        <f t="shared" si="8"/>
        <v>Yes</v>
      </c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</row>
    <row r="38" spans="1:35" s="43" customFormat="1" ht="15.75" customHeight="1">
      <c r="A38" s="36" t="s">
        <v>28</v>
      </c>
      <c r="B38" s="46">
        <v>100</v>
      </c>
      <c r="C38" s="51">
        <v>98.352000000000004</v>
      </c>
      <c r="D38" s="50">
        <v>99.456521738999996</v>
      </c>
      <c r="E38" s="39">
        <f t="shared" si="6"/>
        <v>-1.6479999999999961</v>
      </c>
      <c r="F38" s="39">
        <f t="shared" si="6"/>
        <v>1.1230292612249795</v>
      </c>
      <c r="G38" s="40" t="s">
        <v>119</v>
      </c>
      <c r="H38" s="40" t="str">
        <f t="shared" si="7"/>
        <v>Yes</v>
      </c>
      <c r="I38" s="40" t="str">
        <f t="shared" si="8"/>
        <v>Yes</v>
      </c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</row>
    <row r="39" spans="1:35" s="43" customFormat="1" ht="15.75" customHeight="1">
      <c r="A39" s="36" t="s">
        <v>29</v>
      </c>
      <c r="B39" s="46">
        <v>100</v>
      </c>
      <c r="C39" s="51">
        <v>98.352000000000004</v>
      </c>
      <c r="D39" s="50">
        <v>99.456521738999996</v>
      </c>
      <c r="E39" s="39">
        <f t="shared" si="6"/>
        <v>-1.6479999999999961</v>
      </c>
      <c r="F39" s="39">
        <f t="shared" si="6"/>
        <v>1.1230292612249795</v>
      </c>
      <c r="G39" s="40" t="s">
        <v>119</v>
      </c>
      <c r="H39" s="40" t="str">
        <f t="shared" si="7"/>
        <v>Yes</v>
      </c>
      <c r="I39" s="40" t="str">
        <f t="shared" si="8"/>
        <v>Yes</v>
      </c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</row>
    <row r="40" spans="1:35" s="43" customFormat="1" ht="15.75" customHeight="1">
      <c r="A40" s="36" t="s">
        <v>30</v>
      </c>
      <c r="B40" s="46">
        <v>100</v>
      </c>
      <c r="C40" s="51">
        <v>98.352000000000004</v>
      </c>
      <c r="D40" s="50">
        <v>99.456521738999996</v>
      </c>
      <c r="E40" s="39">
        <f t="shared" si="6"/>
        <v>-1.6479999999999961</v>
      </c>
      <c r="F40" s="39">
        <f t="shared" si="6"/>
        <v>1.1230292612249795</v>
      </c>
      <c r="G40" s="40" t="s">
        <v>119</v>
      </c>
      <c r="H40" s="40" t="str">
        <f t="shared" si="7"/>
        <v>Yes</v>
      </c>
      <c r="I40" s="40" t="str">
        <f t="shared" si="8"/>
        <v>Yes</v>
      </c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</row>
    <row r="41" spans="1:35" s="43" customFormat="1" ht="15.75" customHeight="1">
      <c r="A41" s="36" t="s">
        <v>113</v>
      </c>
      <c r="B41" s="46">
        <v>66.278999999999996</v>
      </c>
      <c r="C41" s="51">
        <v>67.033000000000001</v>
      </c>
      <c r="D41" s="50">
        <v>64.673913042999999</v>
      </c>
      <c r="E41" s="39">
        <f t="shared" si="6"/>
        <v>1.1376152325774453</v>
      </c>
      <c r="F41" s="39">
        <f t="shared" si="6"/>
        <v>-3.5192919263646298</v>
      </c>
      <c r="G41" s="40" t="s">
        <v>119</v>
      </c>
      <c r="H41" s="40" t="str">
        <f t="shared" si="7"/>
        <v>Yes</v>
      </c>
      <c r="I41" s="40" t="str">
        <f t="shared" si="8"/>
        <v>Yes</v>
      </c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</row>
    <row r="42" spans="1:35" s="43" customFormat="1" ht="15.75" customHeight="1">
      <c r="A42" s="36" t="s">
        <v>32</v>
      </c>
      <c r="B42" s="46">
        <v>100</v>
      </c>
      <c r="C42" s="51">
        <v>98.352000000000004</v>
      </c>
      <c r="D42" s="50">
        <v>99.456521738999996</v>
      </c>
      <c r="E42" s="39">
        <f t="shared" si="6"/>
        <v>-1.6479999999999961</v>
      </c>
      <c r="F42" s="39">
        <f t="shared" si="6"/>
        <v>1.1230292612249795</v>
      </c>
      <c r="G42" s="40" t="s">
        <v>119</v>
      </c>
      <c r="H42" s="40" t="str">
        <f t="shared" si="7"/>
        <v>Yes</v>
      </c>
      <c r="I42" s="40" t="str">
        <f t="shared" si="8"/>
        <v>Yes</v>
      </c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</row>
    <row r="43" spans="1:35" s="43" customFormat="1" ht="15.75" customHeight="1">
      <c r="A43" s="36" t="s">
        <v>33</v>
      </c>
      <c r="B43" s="46">
        <v>95.93</v>
      </c>
      <c r="C43" s="51">
        <v>94.504999999999995</v>
      </c>
      <c r="D43" s="50">
        <v>95.652173912999999</v>
      </c>
      <c r="E43" s="39">
        <f t="shared" si="6"/>
        <v>-1.4854581465652155</v>
      </c>
      <c r="F43" s="39">
        <f t="shared" si="6"/>
        <v>1.2138764224115159</v>
      </c>
      <c r="G43" s="40" t="s">
        <v>119</v>
      </c>
      <c r="H43" s="40" t="str">
        <f t="shared" si="7"/>
        <v>Yes</v>
      </c>
      <c r="I43" s="40" t="str">
        <f t="shared" si="8"/>
        <v>Yes</v>
      </c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</row>
    <row r="44" spans="1:35" s="43" customFormat="1" ht="15.75" customHeight="1">
      <c r="A44" s="36" t="s">
        <v>34</v>
      </c>
      <c r="B44" s="46">
        <v>1.163</v>
      </c>
      <c r="C44" s="51">
        <v>1.6479999999999999</v>
      </c>
      <c r="D44" s="50">
        <v>0.54347826089999995</v>
      </c>
      <c r="E44" s="39">
        <f t="shared" si="6"/>
        <v>41.702493551160778</v>
      </c>
      <c r="F44" s="39">
        <f t="shared" si="6"/>
        <v>-67.0219501881068</v>
      </c>
      <c r="G44" s="40" t="s">
        <v>119</v>
      </c>
      <c r="H44" s="40" t="str">
        <f t="shared" si="7"/>
        <v>Yes</v>
      </c>
      <c r="I44" s="40" t="str">
        <f t="shared" si="8"/>
        <v>Yes</v>
      </c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</row>
    <row r="45" spans="1:35" s="43" customFormat="1" ht="15.75" customHeight="1">
      <c r="A45" s="36" t="s">
        <v>35</v>
      </c>
      <c r="B45" s="46">
        <v>98.837000000000003</v>
      </c>
      <c r="C45" s="51">
        <v>96.703000000000003</v>
      </c>
      <c r="D45" s="50">
        <v>98.913043478000006</v>
      </c>
      <c r="E45" s="39">
        <f t="shared" si="6"/>
        <v>-2.1591104545868451</v>
      </c>
      <c r="F45" s="39">
        <f t="shared" si="6"/>
        <v>2.2853928812963433</v>
      </c>
      <c r="G45" s="40" t="s">
        <v>119</v>
      </c>
      <c r="H45" s="40" t="str">
        <f t="shared" si="7"/>
        <v>Yes</v>
      </c>
      <c r="I45" s="40" t="str">
        <f t="shared" si="8"/>
        <v>Yes</v>
      </c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</row>
    <row r="46" spans="1:35" s="35" customFormat="1" ht="15.75" customHeight="1">
      <c r="A46" s="29" t="s">
        <v>109</v>
      </c>
      <c r="B46" s="31" t="s">
        <v>138</v>
      </c>
      <c r="C46" s="55" t="s">
        <v>95</v>
      </c>
      <c r="D46" s="55"/>
      <c r="E46" s="78"/>
      <c r="F46" s="79"/>
      <c r="G46" s="56"/>
      <c r="H46" s="57"/>
      <c r="I46" s="57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</row>
    <row r="47" spans="1:35" s="43" customFormat="1" ht="15.75" customHeight="1">
      <c r="A47" s="49" t="s">
        <v>108</v>
      </c>
      <c r="B47" s="37">
        <v>0</v>
      </c>
      <c r="C47" s="62">
        <v>0</v>
      </c>
      <c r="D47" s="61">
        <v>0</v>
      </c>
      <c r="E47" s="39" t="str">
        <f t="shared" ref="E47:F47" si="9">IFERROR((C47-B47)*100/B47,"Div by 0")</f>
        <v>Div by 0</v>
      </c>
      <c r="F47" s="39" t="str">
        <f t="shared" si="9"/>
        <v>Div by 0</v>
      </c>
      <c r="G47" s="40" t="s">
        <v>120</v>
      </c>
      <c r="H47" s="40" t="str">
        <f>IF(E47="Div by 0","N/A",IF(G47="N/A","N/A",IF(AND((ABS(E47)&gt;ABS(VALUE(MID(G47,1,2)))),(B47&gt;=10)),"No",IF(AND((ABS(E47)&gt;ABS(VALUE(MID(G47,1,2)))),(C47&gt;=10)),"No","Yes"))))</f>
        <v>N/A</v>
      </c>
      <c r="I47" s="40" t="str">
        <f>IF(F47="Div by 0","N/A",IF(G47="N/A","N/A",IF(AND((ABS(F47)&gt;ABS(VALUE(MID(G47,1,2)))),(C47&gt;=10)),"No",IF(AND((ABS(F47)&gt;ABS(VALUE(MID(G47,1,2)))),(D47&gt;=10)),"No","Yes"))))</f>
        <v>N/A</v>
      </c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</row>
    <row r="48" spans="1:35" s="35" customFormat="1" ht="15.75" customHeight="1">
      <c r="A48" s="29" t="s">
        <v>84</v>
      </c>
      <c r="B48" s="78" t="s">
        <v>138</v>
      </c>
      <c r="C48" s="55" t="s">
        <v>95</v>
      </c>
      <c r="D48" s="55"/>
      <c r="E48" s="30"/>
      <c r="F48" s="80"/>
      <c r="G48" s="56"/>
      <c r="H48" s="57"/>
      <c r="I48" s="57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</row>
    <row r="49" spans="1:26" s="43" customFormat="1" ht="15.75" customHeight="1">
      <c r="A49" s="36" t="s">
        <v>85</v>
      </c>
      <c r="B49" s="37">
        <v>165</v>
      </c>
      <c r="C49" s="62">
        <v>172</v>
      </c>
      <c r="D49" s="61">
        <v>176</v>
      </c>
      <c r="E49" s="39">
        <f t="shared" ref="E49:F81" si="10">IFERROR((C49-B49)*100/B49,"Div by 0")</f>
        <v>4.2424242424242422</v>
      </c>
      <c r="F49" s="39">
        <f t="shared" si="10"/>
        <v>2.3255813953488373</v>
      </c>
      <c r="G49" s="40" t="s">
        <v>119</v>
      </c>
      <c r="H49" s="40" t="str">
        <f>IF(E49="Div by 0","N/A",IF(G49="N/A","N/A",IF(AND((ABS(E49)&gt;ABS(VALUE(MID(G49,1,2)))),(B49&gt;=10)),"No",IF(AND((ABS(E49)&gt;ABS(VALUE(MID(G49,1,2)))),(C49&gt;=10)),"No","Yes"))))</f>
        <v>Yes</v>
      </c>
      <c r="I49" s="40" t="str">
        <f t="shared" ref="I49:I81" si="11">IF(F49="Div by 0","N/A",IF(G49="N/A","N/A",IF(AND((ABS(F49)&gt;ABS(VALUE(MID(G49,1,2)))),(C49&gt;=10)),"No",IF(AND((ABS(F49)&gt;ABS(VALUE(MID(G49,1,2)))),(D49&gt;=10)),"No","Yes"))))</f>
        <v>Yes</v>
      </c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</row>
    <row r="50" spans="1:26" s="43" customFormat="1" ht="15.75" customHeight="1">
      <c r="A50" s="36" t="s">
        <v>36</v>
      </c>
      <c r="B50" s="46">
        <v>5.4550000000000001</v>
      </c>
      <c r="C50" s="51">
        <v>5.2329999999999997</v>
      </c>
      <c r="D50" s="50">
        <v>2.2727272727000001</v>
      </c>
      <c r="E50" s="39">
        <f t="shared" si="10"/>
        <v>-4.0696608615948744</v>
      </c>
      <c r="F50" s="39">
        <f t="shared" si="10"/>
        <v>-56.569324045480599</v>
      </c>
      <c r="G50" s="40" t="s">
        <v>119</v>
      </c>
      <c r="H50" s="40" t="str">
        <f t="shared" ref="H50:H81" si="12">IF(E50="Div by 0","N/A",IF(G50="N/A","N/A",IF(AND((ABS(E50)&gt;ABS(VALUE(MID(G50,1,2)))),(B50&gt;=10)),"No",IF(AND((ABS(E50)&gt;ABS(VALUE(MID(G50,1,2)))),(C50&gt;=10)),"No","Yes"))))</f>
        <v>Yes</v>
      </c>
      <c r="I50" s="40" t="str">
        <f t="shared" si="11"/>
        <v>Yes</v>
      </c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</row>
    <row r="51" spans="1:26" s="43" customFormat="1" ht="15.75" customHeight="1">
      <c r="A51" s="36" t="s">
        <v>37</v>
      </c>
      <c r="B51" s="46">
        <v>1.8180000000000001</v>
      </c>
      <c r="C51" s="77">
        <v>1.744</v>
      </c>
      <c r="D51" s="81">
        <v>0.56818181820000002</v>
      </c>
      <c r="E51" s="39">
        <f t="shared" si="10"/>
        <v>-4.0704070407040742</v>
      </c>
      <c r="F51" s="39">
        <f t="shared" si="10"/>
        <v>-67.420767305045871</v>
      </c>
      <c r="G51" s="40" t="s">
        <v>119</v>
      </c>
      <c r="H51" s="40" t="str">
        <f t="shared" si="12"/>
        <v>Yes</v>
      </c>
      <c r="I51" s="40" t="str">
        <f t="shared" si="11"/>
        <v>Yes</v>
      </c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</row>
    <row r="52" spans="1:26" s="43" customFormat="1" ht="15.75" customHeight="1">
      <c r="A52" s="36" t="s">
        <v>86</v>
      </c>
      <c r="B52" s="46">
        <v>0</v>
      </c>
      <c r="C52" s="51">
        <v>0</v>
      </c>
      <c r="D52" s="50">
        <v>0</v>
      </c>
      <c r="E52" s="39" t="str">
        <f t="shared" si="10"/>
        <v>Div by 0</v>
      </c>
      <c r="F52" s="39" t="str">
        <f t="shared" si="10"/>
        <v>Div by 0</v>
      </c>
      <c r="G52" s="40" t="s">
        <v>119</v>
      </c>
      <c r="H52" s="40" t="str">
        <f t="shared" si="12"/>
        <v>N/A</v>
      </c>
      <c r="I52" s="40" t="str">
        <f t="shared" si="11"/>
        <v>N/A</v>
      </c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</row>
    <row r="53" spans="1:26" s="43" customFormat="1" ht="15.75" customHeight="1">
      <c r="A53" s="36" t="s">
        <v>38</v>
      </c>
      <c r="B53" s="46">
        <v>0</v>
      </c>
      <c r="C53" s="51">
        <v>0</v>
      </c>
      <c r="D53" s="50">
        <v>0</v>
      </c>
      <c r="E53" s="39" t="str">
        <f t="shared" si="10"/>
        <v>Div by 0</v>
      </c>
      <c r="F53" s="39" t="str">
        <f t="shared" si="10"/>
        <v>Div by 0</v>
      </c>
      <c r="G53" s="40" t="s">
        <v>119</v>
      </c>
      <c r="H53" s="40" t="str">
        <f t="shared" si="12"/>
        <v>N/A</v>
      </c>
      <c r="I53" s="40" t="str">
        <f t="shared" si="11"/>
        <v>N/A</v>
      </c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</row>
    <row r="54" spans="1:26" s="43" customFormat="1" ht="15.75" customHeight="1">
      <c r="A54" s="36" t="s">
        <v>39</v>
      </c>
      <c r="B54" s="46">
        <v>0</v>
      </c>
      <c r="C54" s="51">
        <v>0</v>
      </c>
      <c r="D54" s="50">
        <v>0</v>
      </c>
      <c r="E54" s="39" t="str">
        <f t="shared" si="10"/>
        <v>Div by 0</v>
      </c>
      <c r="F54" s="39" t="str">
        <f t="shared" si="10"/>
        <v>Div by 0</v>
      </c>
      <c r="G54" s="40" t="s">
        <v>119</v>
      </c>
      <c r="H54" s="40" t="str">
        <f t="shared" si="12"/>
        <v>N/A</v>
      </c>
      <c r="I54" s="40" t="str">
        <f t="shared" si="11"/>
        <v>N/A</v>
      </c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</row>
    <row r="55" spans="1:26" s="43" customFormat="1" ht="15.75" customHeight="1">
      <c r="A55" s="36" t="s">
        <v>40</v>
      </c>
      <c r="B55" s="46">
        <v>0</v>
      </c>
      <c r="C55" s="51">
        <v>0</v>
      </c>
      <c r="D55" s="50">
        <v>0</v>
      </c>
      <c r="E55" s="39" t="str">
        <f t="shared" si="10"/>
        <v>Div by 0</v>
      </c>
      <c r="F55" s="39" t="str">
        <f t="shared" si="10"/>
        <v>Div by 0</v>
      </c>
      <c r="G55" s="40" t="s">
        <v>119</v>
      </c>
      <c r="H55" s="40" t="str">
        <f t="shared" si="12"/>
        <v>N/A</v>
      </c>
      <c r="I55" s="40" t="str">
        <f t="shared" si="11"/>
        <v>N/A</v>
      </c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</row>
    <row r="56" spans="1:26" s="43" customFormat="1" ht="15.75" customHeight="1">
      <c r="A56" s="36" t="s">
        <v>41</v>
      </c>
      <c r="B56" s="46">
        <v>0</v>
      </c>
      <c r="C56" s="51">
        <v>0</v>
      </c>
      <c r="D56" s="50">
        <v>0</v>
      </c>
      <c r="E56" s="39" t="str">
        <f t="shared" si="10"/>
        <v>Div by 0</v>
      </c>
      <c r="F56" s="39" t="str">
        <f t="shared" si="10"/>
        <v>Div by 0</v>
      </c>
      <c r="G56" s="40" t="s">
        <v>119</v>
      </c>
      <c r="H56" s="40" t="str">
        <f t="shared" si="12"/>
        <v>N/A</v>
      </c>
      <c r="I56" s="40" t="str">
        <f t="shared" si="11"/>
        <v>N/A</v>
      </c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</row>
    <row r="57" spans="1:26" s="43" customFormat="1" ht="15.75" customHeight="1">
      <c r="A57" s="36" t="s">
        <v>42</v>
      </c>
      <c r="B57" s="46">
        <v>0</v>
      </c>
      <c r="C57" s="51">
        <v>0</v>
      </c>
      <c r="D57" s="50">
        <v>0</v>
      </c>
      <c r="E57" s="39" t="str">
        <f t="shared" si="10"/>
        <v>Div by 0</v>
      </c>
      <c r="F57" s="39" t="str">
        <f t="shared" si="10"/>
        <v>Div by 0</v>
      </c>
      <c r="G57" s="40" t="s">
        <v>119</v>
      </c>
      <c r="H57" s="40" t="str">
        <f t="shared" si="12"/>
        <v>N/A</v>
      </c>
      <c r="I57" s="40" t="str">
        <f t="shared" si="11"/>
        <v>N/A</v>
      </c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</row>
    <row r="58" spans="1:26" s="43" customFormat="1" ht="15.75" customHeight="1">
      <c r="A58" s="36" t="s">
        <v>43</v>
      </c>
      <c r="B58" s="46">
        <v>0</v>
      </c>
      <c r="C58" s="51">
        <v>0</v>
      </c>
      <c r="D58" s="50">
        <v>0</v>
      </c>
      <c r="E58" s="39" t="str">
        <f t="shared" si="10"/>
        <v>Div by 0</v>
      </c>
      <c r="F58" s="39" t="str">
        <f t="shared" si="10"/>
        <v>Div by 0</v>
      </c>
      <c r="G58" s="40" t="s">
        <v>119</v>
      </c>
      <c r="H58" s="40" t="str">
        <f t="shared" si="12"/>
        <v>N/A</v>
      </c>
      <c r="I58" s="40" t="str">
        <f t="shared" si="11"/>
        <v>N/A</v>
      </c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</row>
    <row r="59" spans="1:26" s="43" customFormat="1" ht="15.75" customHeight="1">
      <c r="A59" s="36" t="s">
        <v>44</v>
      </c>
      <c r="B59" s="46">
        <v>0</v>
      </c>
      <c r="C59" s="51">
        <v>0</v>
      </c>
      <c r="D59" s="50">
        <v>0</v>
      </c>
      <c r="E59" s="39" t="str">
        <f t="shared" si="10"/>
        <v>Div by 0</v>
      </c>
      <c r="F59" s="39" t="str">
        <f t="shared" si="10"/>
        <v>Div by 0</v>
      </c>
      <c r="G59" s="40" t="s">
        <v>119</v>
      </c>
      <c r="H59" s="40" t="str">
        <f t="shared" si="12"/>
        <v>N/A</v>
      </c>
      <c r="I59" s="40" t="str">
        <f t="shared" si="11"/>
        <v>N/A</v>
      </c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</row>
    <row r="60" spans="1:26" s="43" customFormat="1" ht="15.75" customHeight="1">
      <c r="A60" s="36" t="s">
        <v>45</v>
      </c>
      <c r="B60" s="46">
        <v>0</v>
      </c>
      <c r="C60" s="51">
        <v>0.58099999999999996</v>
      </c>
      <c r="D60" s="50">
        <v>0</v>
      </c>
      <c r="E60" s="39" t="str">
        <f t="shared" si="10"/>
        <v>Div by 0</v>
      </c>
      <c r="F60" s="39">
        <f t="shared" si="10"/>
        <v>-100</v>
      </c>
      <c r="G60" s="40" t="s">
        <v>119</v>
      </c>
      <c r="H60" s="40" t="str">
        <f t="shared" si="12"/>
        <v>N/A</v>
      </c>
      <c r="I60" s="40" t="str">
        <f t="shared" si="11"/>
        <v>Yes</v>
      </c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</row>
    <row r="61" spans="1:26" s="43" customFormat="1" ht="15.75" customHeight="1">
      <c r="A61" s="36" t="s">
        <v>46</v>
      </c>
      <c r="B61" s="46">
        <v>3.6360000000000001</v>
      </c>
      <c r="C61" s="51">
        <v>2.907</v>
      </c>
      <c r="D61" s="50">
        <v>1.7045454545000001</v>
      </c>
      <c r="E61" s="39">
        <f t="shared" si="10"/>
        <v>-20.049504950495049</v>
      </c>
      <c r="F61" s="39">
        <f t="shared" si="10"/>
        <v>-41.364105452356377</v>
      </c>
      <c r="G61" s="40" t="s">
        <v>119</v>
      </c>
      <c r="H61" s="40" t="str">
        <f t="shared" si="12"/>
        <v>Yes</v>
      </c>
      <c r="I61" s="40" t="str">
        <f t="shared" si="11"/>
        <v>Yes</v>
      </c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</row>
    <row r="62" spans="1:26" s="43" customFormat="1" ht="15.75" customHeight="1">
      <c r="A62" s="36" t="s">
        <v>87</v>
      </c>
      <c r="B62" s="46">
        <v>0</v>
      </c>
      <c r="C62" s="51">
        <v>0</v>
      </c>
      <c r="D62" s="50">
        <v>0</v>
      </c>
      <c r="E62" s="39" t="str">
        <f t="shared" si="10"/>
        <v>Div by 0</v>
      </c>
      <c r="F62" s="39" t="str">
        <f t="shared" si="10"/>
        <v>Div by 0</v>
      </c>
      <c r="G62" s="40" t="s">
        <v>119</v>
      </c>
      <c r="H62" s="40" t="str">
        <f t="shared" si="12"/>
        <v>N/A</v>
      </c>
      <c r="I62" s="40" t="str">
        <f t="shared" si="11"/>
        <v>N/A</v>
      </c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</row>
    <row r="63" spans="1:26" s="43" customFormat="1" ht="15.75" customHeight="1">
      <c r="A63" s="36" t="s">
        <v>88</v>
      </c>
      <c r="B63" s="46">
        <v>0</v>
      </c>
      <c r="C63" s="51">
        <v>0</v>
      </c>
      <c r="D63" s="50">
        <v>0</v>
      </c>
      <c r="E63" s="39" t="str">
        <f t="shared" si="10"/>
        <v>Div by 0</v>
      </c>
      <c r="F63" s="39" t="str">
        <f t="shared" si="10"/>
        <v>Div by 0</v>
      </c>
      <c r="G63" s="40" t="s">
        <v>119</v>
      </c>
      <c r="H63" s="40" t="str">
        <f t="shared" si="12"/>
        <v>N/A</v>
      </c>
      <c r="I63" s="40" t="str">
        <f t="shared" si="11"/>
        <v>N/A</v>
      </c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</row>
    <row r="64" spans="1:26" s="43" customFormat="1" ht="15.75" customHeight="1">
      <c r="A64" s="36" t="s">
        <v>89</v>
      </c>
      <c r="B64" s="46">
        <v>0</v>
      </c>
      <c r="C64" s="51">
        <v>0</v>
      </c>
      <c r="D64" s="50">
        <v>0</v>
      </c>
      <c r="E64" s="39" t="str">
        <f t="shared" si="10"/>
        <v>Div by 0</v>
      </c>
      <c r="F64" s="39" t="str">
        <f t="shared" si="10"/>
        <v>Div by 0</v>
      </c>
      <c r="G64" s="40" t="s">
        <v>119</v>
      </c>
      <c r="H64" s="40" t="str">
        <f t="shared" si="12"/>
        <v>N/A</v>
      </c>
      <c r="I64" s="40" t="str">
        <f t="shared" si="11"/>
        <v>N/A</v>
      </c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</row>
    <row r="65" spans="1:26" s="43" customFormat="1" ht="15.75" customHeight="1">
      <c r="A65" s="36" t="s">
        <v>90</v>
      </c>
      <c r="B65" s="46">
        <v>0</v>
      </c>
      <c r="C65" s="51">
        <v>0</v>
      </c>
      <c r="D65" s="50">
        <v>0</v>
      </c>
      <c r="E65" s="39" t="str">
        <f t="shared" si="10"/>
        <v>Div by 0</v>
      </c>
      <c r="F65" s="39" t="str">
        <f t="shared" si="10"/>
        <v>Div by 0</v>
      </c>
      <c r="G65" s="40" t="s">
        <v>119</v>
      </c>
      <c r="H65" s="40" t="str">
        <f t="shared" si="12"/>
        <v>N/A</v>
      </c>
      <c r="I65" s="40" t="str">
        <f t="shared" si="11"/>
        <v>N/A</v>
      </c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2"/>
    </row>
    <row r="66" spans="1:26" s="43" customFormat="1" ht="15.75" customHeight="1">
      <c r="A66" s="36" t="s">
        <v>47</v>
      </c>
      <c r="B66" s="46">
        <v>0</v>
      </c>
      <c r="C66" s="51">
        <v>0</v>
      </c>
      <c r="D66" s="50">
        <v>0</v>
      </c>
      <c r="E66" s="39" t="str">
        <f t="shared" si="10"/>
        <v>Div by 0</v>
      </c>
      <c r="F66" s="39" t="str">
        <f t="shared" si="10"/>
        <v>Div by 0</v>
      </c>
      <c r="G66" s="40" t="s">
        <v>119</v>
      </c>
      <c r="H66" s="40" t="str">
        <f t="shared" si="12"/>
        <v>N/A</v>
      </c>
      <c r="I66" s="40" t="str">
        <f t="shared" si="11"/>
        <v>N/A</v>
      </c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</row>
    <row r="67" spans="1:26" s="43" customFormat="1" ht="15.75" customHeight="1">
      <c r="A67" s="36" t="s">
        <v>91</v>
      </c>
      <c r="B67" s="46">
        <v>0</v>
      </c>
      <c r="C67" s="51">
        <v>0</v>
      </c>
      <c r="D67" s="50">
        <v>0</v>
      </c>
      <c r="E67" s="39" t="str">
        <f t="shared" si="10"/>
        <v>Div by 0</v>
      </c>
      <c r="F67" s="39" t="str">
        <f t="shared" si="10"/>
        <v>Div by 0</v>
      </c>
      <c r="G67" s="40" t="s">
        <v>119</v>
      </c>
      <c r="H67" s="40" t="str">
        <f t="shared" si="12"/>
        <v>N/A</v>
      </c>
      <c r="I67" s="40" t="str">
        <f t="shared" si="11"/>
        <v>N/A</v>
      </c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2"/>
      <c r="Z67" s="42"/>
    </row>
    <row r="68" spans="1:26" s="43" customFormat="1" ht="15.75" customHeight="1">
      <c r="A68" s="36" t="s">
        <v>116</v>
      </c>
      <c r="B68" s="46">
        <v>0</v>
      </c>
      <c r="C68" s="51">
        <v>0</v>
      </c>
      <c r="D68" s="50">
        <v>0</v>
      </c>
      <c r="E68" s="39" t="str">
        <f t="shared" si="10"/>
        <v>Div by 0</v>
      </c>
      <c r="F68" s="39" t="str">
        <f t="shared" si="10"/>
        <v>Div by 0</v>
      </c>
      <c r="G68" s="40" t="s">
        <v>119</v>
      </c>
      <c r="H68" s="40" t="str">
        <f t="shared" si="12"/>
        <v>N/A</v>
      </c>
      <c r="I68" s="40" t="str">
        <f t="shared" si="11"/>
        <v>N/A</v>
      </c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</row>
    <row r="69" spans="1:26" s="43" customFormat="1" ht="15.75" customHeight="1">
      <c r="A69" s="36" t="s">
        <v>48</v>
      </c>
      <c r="B69" s="46">
        <v>94.545000000000002</v>
      </c>
      <c r="C69" s="51">
        <v>94.766999999999996</v>
      </c>
      <c r="D69" s="50">
        <v>97.727272726999999</v>
      </c>
      <c r="E69" s="39">
        <f t="shared" si="10"/>
        <v>0.2348088211962496</v>
      </c>
      <c r="F69" s="39">
        <f t="shared" si="10"/>
        <v>3.1237379330357649</v>
      </c>
      <c r="G69" s="40" t="s">
        <v>119</v>
      </c>
      <c r="H69" s="40" t="str">
        <f t="shared" si="12"/>
        <v>Yes</v>
      </c>
      <c r="I69" s="40" t="str">
        <f t="shared" si="11"/>
        <v>Yes</v>
      </c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2"/>
      <c r="Z69" s="42"/>
    </row>
    <row r="70" spans="1:26" s="43" customFormat="1" ht="15.75" customHeight="1">
      <c r="A70" s="36" t="s">
        <v>49</v>
      </c>
      <c r="B70" s="46">
        <v>0</v>
      </c>
      <c r="C70" s="51">
        <v>0</v>
      </c>
      <c r="D70" s="50">
        <v>0</v>
      </c>
      <c r="E70" s="39" t="str">
        <f t="shared" si="10"/>
        <v>Div by 0</v>
      </c>
      <c r="F70" s="39" t="str">
        <f t="shared" si="10"/>
        <v>Div by 0</v>
      </c>
      <c r="G70" s="40" t="s">
        <v>119</v>
      </c>
      <c r="H70" s="40" t="str">
        <f t="shared" si="12"/>
        <v>N/A</v>
      </c>
      <c r="I70" s="40" t="str">
        <f t="shared" si="11"/>
        <v>N/A</v>
      </c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</row>
    <row r="71" spans="1:26" s="43" customFormat="1" ht="15.75" customHeight="1">
      <c r="A71" s="36" t="s">
        <v>50</v>
      </c>
      <c r="B71" s="46">
        <v>0.60599999999999998</v>
      </c>
      <c r="C71" s="51">
        <v>1.163</v>
      </c>
      <c r="D71" s="50">
        <v>1.1363636364</v>
      </c>
      <c r="E71" s="39">
        <f t="shared" si="10"/>
        <v>91.914191419141915</v>
      </c>
      <c r="F71" s="39">
        <f t="shared" si="10"/>
        <v>-2.2903150128976777</v>
      </c>
      <c r="G71" s="40" t="s">
        <v>119</v>
      </c>
      <c r="H71" s="40" t="str">
        <f t="shared" si="12"/>
        <v>Yes</v>
      </c>
      <c r="I71" s="40" t="str">
        <f t="shared" si="11"/>
        <v>Yes</v>
      </c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2"/>
      <c r="Z71" s="42"/>
    </row>
    <row r="72" spans="1:26" s="43" customFormat="1" ht="15.75" customHeight="1">
      <c r="A72" s="36" t="s">
        <v>51</v>
      </c>
      <c r="B72" s="46">
        <v>0</v>
      </c>
      <c r="C72" s="51">
        <v>0</v>
      </c>
      <c r="D72" s="50">
        <v>0</v>
      </c>
      <c r="E72" s="39" t="str">
        <f t="shared" si="10"/>
        <v>Div by 0</v>
      </c>
      <c r="F72" s="39" t="str">
        <f t="shared" si="10"/>
        <v>Div by 0</v>
      </c>
      <c r="G72" s="40" t="s">
        <v>119</v>
      </c>
      <c r="H72" s="40" t="str">
        <f t="shared" si="12"/>
        <v>N/A</v>
      </c>
      <c r="I72" s="40" t="str">
        <f t="shared" si="11"/>
        <v>N/A</v>
      </c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</row>
    <row r="73" spans="1:26" s="43" customFormat="1" ht="15.75" customHeight="1">
      <c r="A73" s="36" t="s">
        <v>52</v>
      </c>
      <c r="B73" s="46">
        <v>0.60599999999999998</v>
      </c>
      <c r="C73" s="51">
        <v>0.58099999999999996</v>
      </c>
      <c r="D73" s="50">
        <v>0.56818181820000002</v>
      </c>
      <c r="E73" s="39">
        <f t="shared" si="10"/>
        <v>-4.1254125412541294</v>
      </c>
      <c r="F73" s="39">
        <f t="shared" si="10"/>
        <v>-2.2062275043029156</v>
      </c>
      <c r="G73" s="40" t="s">
        <v>119</v>
      </c>
      <c r="H73" s="40" t="str">
        <f t="shared" si="12"/>
        <v>Yes</v>
      </c>
      <c r="I73" s="40" t="str">
        <f t="shared" si="11"/>
        <v>Yes</v>
      </c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2"/>
      <c r="Z73" s="42"/>
    </row>
    <row r="74" spans="1:26" s="43" customFormat="1" ht="15.75" customHeight="1">
      <c r="A74" s="36" t="s">
        <v>53</v>
      </c>
      <c r="B74" s="46">
        <v>0</v>
      </c>
      <c r="C74" s="51">
        <v>0</v>
      </c>
      <c r="D74" s="50">
        <v>0</v>
      </c>
      <c r="E74" s="39" t="str">
        <f t="shared" si="10"/>
        <v>Div by 0</v>
      </c>
      <c r="F74" s="39" t="str">
        <f t="shared" si="10"/>
        <v>Div by 0</v>
      </c>
      <c r="G74" s="40" t="s">
        <v>119</v>
      </c>
      <c r="H74" s="40" t="str">
        <f t="shared" si="12"/>
        <v>N/A</v>
      </c>
      <c r="I74" s="40" t="str">
        <f t="shared" si="11"/>
        <v>N/A</v>
      </c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2"/>
      <c r="Z74" s="42"/>
    </row>
    <row r="75" spans="1:26" s="43" customFormat="1" ht="15.75" customHeight="1">
      <c r="A75" s="36" t="s">
        <v>54</v>
      </c>
      <c r="B75" s="46">
        <v>0</v>
      </c>
      <c r="C75" s="51">
        <v>0</v>
      </c>
      <c r="D75" s="50">
        <v>0</v>
      </c>
      <c r="E75" s="39" t="str">
        <f t="shared" si="10"/>
        <v>Div by 0</v>
      </c>
      <c r="F75" s="39" t="str">
        <f t="shared" si="10"/>
        <v>Div by 0</v>
      </c>
      <c r="G75" s="40" t="s">
        <v>119</v>
      </c>
      <c r="H75" s="40" t="str">
        <f t="shared" si="12"/>
        <v>N/A</v>
      </c>
      <c r="I75" s="40" t="str">
        <f t="shared" si="11"/>
        <v>N/A</v>
      </c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2"/>
      <c r="Z75" s="42"/>
    </row>
    <row r="76" spans="1:26" s="43" customFormat="1" ht="15.75" customHeight="1">
      <c r="A76" s="36" t="s">
        <v>55</v>
      </c>
      <c r="B76" s="46">
        <v>0.60599999999999998</v>
      </c>
      <c r="C76" s="51">
        <v>0.58099999999999996</v>
      </c>
      <c r="D76" s="50">
        <v>0.56818181820000002</v>
      </c>
      <c r="E76" s="39">
        <f t="shared" si="10"/>
        <v>-4.1254125412541294</v>
      </c>
      <c r="F76" s="39">
        <f t="shared" si="10"/>
        <v>-2.2062275043029156</v>
      </c>
      <c r="G76" s="40" t="s">
        <v>119</v>
      </c>
      <c r="H76" s="40" t="str">
        <f t="shared" si="12"/>
        <v>Yes</v>
      </c>
      <c r="I76" s="40" t="str">
        <f t="shared" si="11"/>
        <v>Yes</v>
      </c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</row>
    <row r="77" spans="1:26" s="43" customFormat="1" ht="15.75" customHeight="1">
      <c r="A77" s="36" t="s">
        <v>56</v>
      </c>
      <c r="B77" s="46">
        <v>0</v>
      </c>
      <c r="C77" s="51">
        <v>0</v>
      </c>
      <c r="D77" s="50">
        <v>0</v>
      </c>
      <c r="E77" s="39" t="str">
        <f t="shared" si="10"/>
        <v>Div by 0</v>
      </c>
      <c r="F77" s="39" t="str">
        <f t="shared" si="10"/>
        <v>Div by 0</v>
      </c>
      <c r="G77" s="40" t="s">
        <v>119</v>
      </c>
      <c r="H77" s="40" t="str">
        <f t="shared" si="12"/>
        <v>N/A</v>
      </c>
      <c r="I77" s="40" t="str">
        <f t="shared" si="11"/>
        <v>N/A</v>
      </c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</row>
    <row r="78" spans="1:26" s="43" customFormat="1" ht="15.75" customHeight="1">
      <c r="A78" s="36" t="s">
        <v>57</v>
      </c>
      <c r="B78" s="46">
        <v>0</v>
      </c>
      <c r="C78" s="51">
        <v>0</v>
      </c>
      <c r="D78" s="50">
        <v>0</v>
      </c>
      <c r="E78" s="39" t="str">
        <f t="shared" si="10"/>
        <v>Div by 0</v>
      </c>
      <c r="F78" s="39" t="str">
        <f t="shared" si="10"/>
        <v>Div by 0</v>
      </c>
      <c r="G78" s="40" t="s">
        <v>119</v>
      </c>
      <c r="H78" s="40" t="str">
        <f t="shared" si="12"/>
        <v>N/A</v>
      </c>
      <c r="I78" s="40" t="str">
        <f t="shared" si="11"/>
        <v>N/A</v>
      </c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</row>
    <row r="79" spans="1:26" s="43" customFormat="1" ht="15.75" customHeight="1">
      <c r="A79" s="36" t="s">
        <v>58</v>
      </c>
      <c r="B79" s="46">
        <v>92.727000000000004</v>
      </c>
      <c r="C79" s="51">
        <v>92.441999999999993</v>
      </c>
      <c r="D79" s="50">
        <v>95.454545455000002</v>
      </c>
      <c r="E79" s="39">
        <f t="shared" si="10"/>
        <v>-0.30735384515837977</v>
      </c>
      <c r="F79" s="39">
        <f t="shared" si="10"/>
        <v>3.2588492838753043</v>
      </c>
      <c r="G79" s="40" t="s">
        <v>119</v>
      </c>
      <c r="H79" s="40" t="str">
        <f t="shared" si="12"/>
        <v>Yes</v>
      </c>
      <c r="I79" s="40" t="str">
        <f t="shared" si="11"/>
        <v>Yes</v>
      </c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</row>
    <row r="80" spans="1:26" s="43" customFormat="1" ht="15.75" customHeight="1">
      <c r="A80" s="36" t="s">
        <v>59</v>
      </c>
      <c r="B80" s="46">
        <v>0</v>
      </c>
      <c r="C80" s="51">
        <v>0</v>
      </c>
      <c r="D80" s="50">
        <v>0</v>
      </c>
      <c r="E80" s="39" t="str">
        <f t="shared" si="10"/>
        <v>Div by 0</v>
      </c>
      <c r="F80" s="39" t="str">
        <f t="shared" si="10"/>
        <v>Div by 0</v>
      </c>
      <c r="G80" s="40" t="s">
        <v>119</v>
      </c>
      <c r="H80" s="40" t="str">
        <f t="shared" si="12"/>
        <v>N/A</v>
      </c>
      <c r="I80" s="40" t="str">
        <f t="shared" si="11"/>
        <v>N/A</v>
      </c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</row>
    <row r="81" spans="1:33" s="43" customFormat="1" ht="15.75" customHeight="1">
      <c r="A81" s="36" t="s">
        <v>60</v>
      </c>
      <c r="B81" s="46">
        <v>0</v>
      </c>
      <c r="C81" s="51">
        <v>0</v>
      </c>
      <c r="D81" s="50">
        <v>0</v>
      </c>
      <c r="E81" s="39" t="str">
        <f t="shared" si="10"/>
        <v>Div by 0</v>
      </c>
      <c r="F81" s="39" t="str">
        <f t="shared" si="10"/>
        <v>Div by 0</v>
      </c>
      <c r="G81" s="40" t="s">
        <v>120</v>
      </c>
      <c r="H81" s="40" t="str">
        <f t="shared" si="12"/>
        <v>N/A</v>
      </c>
      <c r="I81" s="40" t="str">
        <f t="shared" si="11"/>
        <v>N/A</v>
      </c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</row>
    <row r="82" spans="1:33" s="58" customFormat="1" ht="15.75" customHeight="1">
      <c r="A82" s="29" t="s">
        <v>61</v>
      </c>
      <c r="B82" s="55" t="s">
        <v>95</v>
      </c>
      <c r="C82" s="55" t="s">
        <v>95</v>
      </c>
      <c r="D82" s="55"/>
      <c r="E82" s="76"/>
      <c r="F82" s="56"/>
      <c r="G82" s="56"/>
      <c r="H82" s="57"/>
      <c r="I82" s="57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</row>
    <row r="83" spans="1:33" s="43" customFormat="1" ht="15.75" customHeight="1">
      <c r="A83" s="36" t="s">
        <v>92</v>
      </c>
      <c r="B83" s="37">
        <v>2</v>
      </c>
      <c r="C83" s="62">
        <v>3</v>
      </c>
      <c r="D83" s="61">
        <v>1</v>
      </c>
      <c r="E83" s="39">
        <f t="shared" ref="E83:F86" si="13">IFERROR((C83-B83)*100/B83,"Div by 0")</f>
        <v>50</v>
      </c>
      <c r="F83" s="39">
        <f t="shared" si="13"/>
        <v>-66.666666666666671</v>
      </c>
      <c r="G83" s="40" t="s">
        <v>119</v>
      </c>
      <c r="H83" s="40" t="str">
        <f>IF(E83="Div by 0","N/A",IF(G83="N/A","N/A",IF(AND((ABS(E83)&gt;ABS(VALUE(MID(G83,1,2)))),(B83&gt;=10)),"No",IF(AND((ABS(E83)&gt;ABS(VALUE(MID(G83,1,2)))),(C83&gt;=10)),"No","Yes"))))</f>
        <v>Yes</v>
      </c>
      <c r="I83" s="40" t="str">
        <f t="shared" ref="I83:I86" si="14">IF(F83="Div by 0","N/A",IF(G83="N/A","N/A",IF(AND((ABS(F83)&gt;ABS(VALUE(MID(G83,1,2)))),(C83&gt;=10)),"No",IF(AND((ABS(F83)&gt;ABS(VALUE(MID(G83,1,2)))),(D83&gt;=10)),"No","Yes"))))</f>
        <v>Yes</v>
      </c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</row>
    <row r="84" spans="1:33" s="43" customFormat="1" ht="15.75" customHeight="1">
      <c r="A84" s="36" t="s">
        <v>62</v>
      </c>
      <c r="B84" s="46">
        <v>50</v>
      </c>
      <c r="C84" s="51">
        <v>66.667000000000002</v>
      </c>
      <c r="D84" s="50">
        <v>100</v>
      </c>
      <c r="E84" s="39">
        <f t="shared" si="13"/>
        <v>33.334000000000003</v>
      </c>
      <c r="F84" s="39">
        <f t="shared" si="13"/>
        <v>49.999250003749978</v>
      </c>
      <c r="G84" s="40" t="s">
        <v>119</v>
      </c>
      <c r="H84" s="40" t="str">
        <f t="shared" ref="H84:H86" si="15">IF(E84="Div by 0","N/A",IF(G84="N/A","N/A",IF(AND((ABS(E84)&gt;ABS(VALUE(MID(G84,1,2)))),(B84&gt;=10)),"No",IF(AND((ABS(E84)&gt;ABS(VALUE(MID(G84,1,2)))),(C84&gt;=10)),"No","Yes"))))</f>
        <v>No</v>
      </c>
      <c r="I84" s="40" t="str">
        <f t="shared" si="14"/>
        <v>No</v>
      </c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2"/>
      <c r="Z84" s="42"/>
    </row>
    <row r="85" spans="1:33" s="43" customFormat="1" ht="15.75" customHeight="1">
      <c r="A85" s="36" t="s">
        <v>63</v>
      </c>
      <c r="B85" s="46">
        <v>50</v>
      </c>
      <c r="C85" s="51">
        <v>33.332999999999998</v>
      </c>
      <c r="D85" s="50">
        <v>0</v>
      </c>
      <c r="E85" s="39">
        <f t="shared" si="13"/>
        <v>-33.334000000000003</v>
      </c>
      <c r="F85" s="39">
        <f t="shared" si="13"/>
        <v>-100</v>
      </c>
      <c r="G85" s="40" t="s">
        <v>119</v>
      </c>
      <c r="H85" s="40" t="str">
        <f t="shared" si="15"/>
        <v>No</v>
      </c>
      <c r="I85" s="40" t="str">
        <f t="shared" si="14"/>
        <v>No</v>
      </c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2"/>
      <c r="Z85" s="42"/>
    </row>
    <row r="86" spans="1:33" s="43" customFormat="1" ht="15.75" customHeight="1">
      <c r="A86" s="36" t="s">
        <v>64</v>
      </c>
      <c r="B86" s="46">
        <v>0</v>
      </c>
      <c r="C86" s="51">
        <v>0</v>
      </c>
      <c r="D86" s="50">
        <v>0</v>
      </c>
      <c r="E86" s="39" t="str">
        <f t="shared" si="13"/>
        <v>Div by 0</v>
      </c>
      <c r="F86" s="39" t="str">
        <f t="shared" si="13"/>
        <v>Div by 0</v>
      </c>
      <c r="G86" s="40" t="s">
        <v>120</v>
      </c>
      <c r="H86" s="40" t="str">
        <f t="shared" si="15"/>
        <v>N/A</v>
      </c>
      <c r="I86" s="40" t="str">
        <f t="shared" si="14"/>
        <v>N/A</v>
      </c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</row>
    <row r="87" spans="1:33" s="35" customFormat="1" ht="15.75" customHeight="1">
      <c r="A87" s="29" t="s">
        <v>93</v>
      </c>
      <c r="B87" s="78" t="s">
        <v>138</v>
      </c>
      <c r="C87" s="55" t="s">
        <v>95</v>
      </c>
      <c r="D87" s="55"/>
      <c r="E87" s="30"/>
      <c r="F87" s="80"/>
      <c r="G87" s="56"/>
      <c r="H87" s="57"/>
      <c r="I87" s="57"/>
      <c r="J87" s="34"/>
      <c r="K87" s="34"/>
      <c r="L87" s="34"/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</row>
    <row r="88" spans="1:33" s="43" customFormat="1" ht="15.75" customHeight="1">
      <c r="A88" s="36" t="s">
        <v>94</v>
      </c>
      <c r="B88" s="37">
        <v>170</v>
      </c>
      <c r="C88" s="62">
        <v>176</v>
      </c>
      <c r="D88" s="61">
        <v>182</v>
      </c>
      <c r="E88" s="39">
        <f t="shared" ref="E88:F91" si="16">IFERROR((C88-B88)*100/B88,"Div by 0")</f>
        <v>3.5294117647058822</v>
      </c>
      <c r="F88" s="39">
        <f t="shared" si="16"/>
        <v>3.4090909090909092</v>
      </c>
      <c r="G88" s="40" t="s">
        <v>119</v>
      </c>
      <c r="H88" s="40" t="str">
        <f>IF(E88="Div by 0","N/A",IF(G88="N/A","N/A",IF(AND((ABS(E88)&gt;ABS(VALUE(MID(G88,1,2)))),(B88&gt;=10)),"No",IF(AND((ABS(E88)&gt;ABS(VALUE(MID(G88,1,2)))),(C88&gt;=10)),"No","Yes"))))</f>
        <v>Yes</v>
      </c>
      <c r="I88" s="40" t="str">
        <f t="shared" ref="I88:I91" si="17">IF(F88="Div by 0","N/A",IF(G88="N/A","N/A",IF(AND((ABS(F88)&gt;ABS(VALUE(MID(G88,1,2)))),(C88&gt;=10)),"No",IF(AND((ABS(F88)&gt;ABS(VALUE(MID(G88,1,2)))),(D88&gt;=10)),"No","Yes"))))</f>
        <v>Yes</v>
      </c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</row>
    <row r="89" spans="1:33" s="43" customFormat="1" ht="15.75" customHeight="1">
      <c r="A89" s="36" t="s">
        <v>65</v>
      </c>
      <c r="B89" s="46">
        <v>25.294</v>
      </c>
      <c r="C89" s="51">
        <v>27.841000000000001</v>
      </c>
      <c r="D89" s="50">
        <v>28.571428570999998</v>
      </c>
      <c r="E89" s="39">
        <f t="shared" si="16"/>
        <v>10.069581718984741</v>
      </c>
      <c r="F89" s="39">
        <f t="shared" si="16"/>
        <v>2.6235716066233157</v>
      </c>
      <c r="G89" s="40" t="s">
        <v>119</v>
      </c>
      <c r="H89" s="40" t="str">
        <f t="shared" ref="H89:H91" si="18">IF(E89="Div by 0","N/A",IF(G89="N/A","N/A",IF(AND((ABS(E89)&gt;ABS(VALUE(MID(G89,1,2)))),(B89&gt;=10)),"No",IF(AND((ABS(E89)&gt;ABS(VALUE(MID(G89,1,2)))),(C89&gt;=10)),"No","Yes"))))</f>
        <v>Yes</v>
      </c>
      <c r="I89" s="40" t="str">
        <f t="shared" si="17"/>
        <v>Yes</v>
      </c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</row>
    <row r="90" spans="1:33" s="43" customFormat="1" ht="15.75" customHeight="1">
      <c r="A90" s="36" t="s">
        <v>66</v>
      </c>
      <c r="B90" s="46">
        <v>60.588000000000001</v>
      </c>
      <c r="C90" s="51">
        <v>60.226999999999997</v>
      </c>
      <c r="D90" s="50">
        <v>60.989010989000001</v>
      </c>
      <c r="E90" s="39">
        <f t="shared" si="16"/>
        <v>-0.59582755661187725</v>
      </c>
      <c r="F90" s="39">
        <f t="shared" si="16"/>
        <v>1.2652315224069002</v>
      </c>
      <c r="G90" s="40" t="s">
        <v>119</v>
      </c>
      <c r="H90" s="40" t="str">
        <f t="shared" si="18"/>
        <v>Yes</v>
      </c>
      <c r="I90" s="40" t="str">
        <f t="shared" si="17"/>
        <v>Yes</v>
      </c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</row>
    <row r="91" spans="1:33" s="43" customFormat="1" ht="15.75" customHeight="1">
      <c r="A91" s="36" t="s">
        <v>64</v>
      </c>
      <c r="B91" s="46">
        <v>14.118</v>
      </c>
      <c r="C91" s="51">
        <v>11.932</v>
      </c>
      <c r="D91" s="50">
        <v>10.439560439999999</v>
      </c>
      <c r="E91" s="39">
        <f t="shared" si="16"/>
        <v>-15.483779572177362</v>
      </c>
      <c r="F91" s="39">
        <f t="shared" si="16"/>
        <v>-12.507874287629912</v>
      </c>
      <c r="G91" s="40" t="s">
        <v>120</v>
      </c>
      <c r="H91" s="40" t="str">
        <f t="shared" si="18"/>
        <v>N/A</v>
      </c>
      <c r="I91" s="40" t="str">
        <f t="shared" si="17"/>
        <v>N/A</v>
      </c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</row>
    <row r="92" spans="1:33" s="43" customFormat="1" ht="15.75" customHeight="1">
      <c r="A92" s="43" t="s">
        <v>129</v>
      </c>
      <c r="B92" s="82"/>
      <c r="C92" s="82"/>
      <c r="D92" s="82"/>
      <c r="E92" s="83"/>
      <c r="F92" s="83"/>
      <c r="G92" s="69"/>
      <c r="H92" s="69"/>
      <c r="I92" s="69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2"/>
      <c r="Z92" s="42"/>
    </row>
    <row r="93" spans="1:33" ht="38.25" customHeight="1">
      <c r="A93" s="89" t="s">
        <v>134</v>
      </c>
      <c r="B93" s="90"/>
      <c r="C93" s="90"/>
      <c r="D93" s="90"/>
      <c r="E93" s="90"/>
      <c r="F93" s="90"/>
      <c r="G93" s="90"/>
      <c r="H93" s="90"/>
      <c r="I93" s="21"/>
      <c r="AA93" s="5"/>
      <c r="AB93" s="5"/>
      <c r="AC93" s="5"/>
      <c r="AD93" s="5"/>
      <c r="AE93" s="5"/>
      <c r="AF93" s="5"/>
      <c r="AG93" s="5"/>
    </row>
    <row r="94" spans="1:33" ht="36" customHeight="1">
      <c r="A94" s="89" t="s">
        <v>135</v>
      </c>
      <c r="B94" s="90"/>
      <c r="C94" s="90"/>
      <c r="D94" s="90"/>
      <c r="E94" s="90"/>
      <c r="F94" s="90"/>
      <c r="G94" s="90"/>
      <c r="H94" s="90"/>
    </row>
  </sheetData>
  <mergeCells count="2">
    <mergeCell ref="A93:H93"/>
    <mergeCell ref="A94:H94"/>
  </mergeCells>
  <pageMargins left="0.7" right="0.7" top="0.75" bottom="0.75" header="0.3" footer="0.3"/>
  <pageSetup scale="59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4"/>
  <sheetViews>
    <sheetView zoomScale="75" zoomScaleNormal="75" workbookViewId="0">
      <selection activeCell="A2" sqref="A2"/>
    </sheetView>
  </sheetViews>
  <sheetFormatPr defaultRowHeight="17.25"/>
  <cols>
    <col min="1" max="1" width="63.5703125" style="6" customWidth="1"/>
    <col min="2" max="4" width="11.28515625" style="72" customWidth="1"/>
    <col min="5" max="6" width="11.28515625" style="73" customWidth="1"/>
    <col min="7" max="9" width="11.28515625" style="19" customWidth="1"/>
    <col min="10" max="26" width="9.140625" style="5"/>
    <col min="27" max="16384" width="9.140625" style="6"/>
  </cols>
  <sheetData>
    <row r="1" spans="1:35" ht="15.75" customHeight="1">
      <c r="A1" s="1" t="s">
        <v>124</v>
      </c>
      <c r="B1" s="2"/>
      <c r="C1" s="2"/>
      <c r="D1" s="2"/>
      <c r="E1" s="2"/>
      <c r="F1" s="2"/>
      <c r="G1" s="2"/>
      <c r="H1" s="2"/>
      <c r="I1" s="2"/>
    </row>
    <row r="2" spans="1:35" ht="15.75" customHeight="1">
      <c r="A2" s="1" t="s">
        <v>139</v>
      </c>
      <c r="B2" s="2"/>
      <c r="C2" s="2"/>
      <c r="D2" s="2"/>
      <c r="E2" s="2"/>
      <c r="F2" s="2"/>
      <c r="G2" s="2"/>
      <c r="H2" s="2"/>
      <c r="I2" s="2"/>
    </row>
    <row r="3" spans="1:35" ht="15.75" customHeight="1">
      <c r="A3" s="1" t="s">
        <v>130</v>
      </c>
      <c r="B3" s="9"/>
      <c r="C3" s="9"/>
      <c r="D3" s="9"/>
      <c r="E3" s="9"/>
      <c r="F3" s="9"/>
      <c r="G3" s="9"/>
      <c r="H3" s="9"/>
      <c r="I3" s="9"/>
    </row>
    <row r="4" spans="1:35" ht="12.75" hidden="1" customHeight="1">
      <c r="A4" s="11"/>
      <c r="B4" s="12">
        <v>2009</v>
      </c>
      <c r="C4" s="12">
        <v>2010</v>
      </c>
      <c r="D4" s="12">
        <v>2011</v>
      </c>
      <c r="E4" s="13"/>
      <c r="F4" s="13"/>
      <c r="G4" s="14"/>
      <c r="H4" s="71"/>
      <c r="I4" s="71"/>
      <c r="AA4" s="5"/>
      <c r="AB4" s="5"/>
      <c r="AC4" s="5"/>
      <c r="AD4" s="5"/>
      <c r="AE4" s="5"/>
      <c r="AF4" s="5"/>
      <c r="AG4" s="5"/>
    </row>
    <row r="5" spans="1:35" s="28" customFormat="1" ht="78.75" customHeight="1">
      <c r="A5" s="22" t="s">
        <v>106</v>
      </c>
      <c r="B5" s="23" t="s">
        <v>131</v>
      </c>
      <c r="C5" s="23" t="s">
        <v>132</v>
      </c>
      <c r="D5" s="23" t="s">
        <v>133</v>
      </c>
      <c r="E5" s="24" t="s">
        <v>115</v>
      </c>
      <c r="F5" s="24" t="s">
        <v>122</v>
      </c>
      <c r="G5" s="25" t="s">
        <v>117</v>
      </c>
      <c r="H5" s="26" t="s">
        <v>136</v>
      </c>
      <c r="I5" s="26" t="s">
        <v>137</v>
      </c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</row>
    <row r="6" spans="1:35" s="35" customFormat="1" ht="15.75" customHeight="1">
      <c r="A6" s="29" t="s">
        <v>75</v>
      </c>
      <c r="B6" s="30"/>
      <c r="C6" s="30"/>
      <c r="D6" s="30"/>
      <c r="E6" s="55"/>
      <c r="F6" s="55"/>
      <c r="G6" s="32"/>
      <c r="H6" s="33"/>
      <c r="I6" s="33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</row>
    <row r="7" spans="1:35" s="43" customFormat="1" ht="15.75" customHeight="1">
      <c r="A7" s="36" t="s">
        <v>1</v>
      </c>
      <c r="B7" s="37">
        <v>2791</v>
      </c>
      <c r="C7" s="62">
        <v>3113</v>
      </c>
      <c r="D7" s="61">
        <v>3409</v>
      </c>
      <c r="E7" s="39">
        <f t="shared" ref="E7:F22" si="0">IFERROR((C7-B7)*100/B7,"Div by 0")</f>
        <v>11.537083482622716</v>
      </c>
      <c r="F7" s="39">
        <f t="shared" si="0"/>
        <v>9.5085126887247036</v>
      </c>
      <c r="G7" s="40" t="s">
        <v>119</v>
      </c>
      <c r="H7" s="40" t="str">
        <f>IF(E7="Div by 0","N/A",IF(G7="N/A","N/A",IF(AND((ABS(E7)&gt;ABS(VALUE(MID(G7,1,2)))),(B7&gt;=10)),"No",IF(AND((ABS(E7)&gt;ABS(VALUE(MID(G7,1,2)))),(C7&gt;=10)),"No","Yes"))))</f>
        <v>Yes</v>
      </c>
      <c r="I7" s="40" t="str">
        <f>IF(F7="Div by 0","N/A",IF(G7="N/A","N/A",IF(AND((ABS(F7)&gt;ABS(VALUE(MID(G7,1,2)))),(C7&gt;=10)),"No",IF(AND((ABS(F7)&gt;ABS(VALUE(MID(G7,1,2)))),(D7&gt;=10)),"No","Yes"))))</f>
        <v>Yes</v>
      </c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</row>
    <row r="8" spans="1:35" s="43" customFormat="1" ht="15.75" customHeight="1">
      <c r="A8" s="36" t="s">
        <v>76</v>
      </c>
      <c r="B8" s="46">
        <v>0</v>
      </c>
      <c r="C8" s="51">
        <v>0</v>
      </c>
      <c r="D8" s="50">
        <v>0</v>
      </c>
      <c r="E8" s="39" t="str">
        <f t="shared" si="0"/>
        <v>Div by 0</v>
      </c>
      <c r="F8" s="39" t="str">
        <f t="shared" si="0"/>
        <v>Div by 0</v>
      </c>
      <c r="G8" s="40" t="s">
        <v>120</v>
      </c>
      <c r="H8" s="40" t="str">
        <f t="shared" ref="H8:H18" si="1">IF(E8="Div by 0","N/A",IF(G8="N/A","N/A",IF(AND((ABS(E8)&gt;ABS(VALUE(MID(G8,1,2)))),(B8&gt;=10)),"No",IF(AND((ABS(E8)&gt;ABS(VALUE(MID(G8,1,2)))),(C8&gt;=10)),"No","Yes"))))</f>
        <v>N/A</v>
      </c>
      <c r="I8" s="40" t="str">
        <f t="shared" ref="I8:I18" si="2">IF(F8="Div by 0","N/A",IF(G8="N/A","N/A",IF(AND((ABS(F8)&gt;ABS(VALUE(MID(G8,1,2)))),(C8&gt;=10)),"No",IF(AND((ABS(F8)&gt;ABS(VALUE(MID(G8,1,2)))),(D8&gt;=10)),"No","Yes"))))</f>
        <v>N/A</v>
      </c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</row>
    <row r="9" spans="1:35" s="43" customFormat="1" ht="15.75" customHeight="1">
      <c r="A9" s="36" t="s">
        <v>77</v>
      </c>
      <c r="B9" s="46">
        <v>100</v>
      </c>
      <c r="C9" s="51">
        <v>100</v>
      </c>
      <c r="D9" s="50">
        <v>100</v>
      </c>
      <c r="E9" s="39">
        <f t="shared" si="0"/>
        <v>0</v>
      </c>
      <c r="F9" s="39">
        <f t="shared" si="0"/>
        <v>0</v>
      </c>
      <c r="G9" s="40" t="s">
        <v>120</v>
      </c>
      <c r="H9" s="40" t="str">
        <f t="shared" si="1"/>
        <v>N/A</v>
      </c>
      <c r="I9" s="40" t="str">
        <f t="shared" si="2"/>
        <v>N/A</v>
      </c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</row>
    <row r="10" spans="1:35" s="43" customFormat="1" ht="15.75" customHeight="1">
      <c r="A10" s="36" t="s">
        <v>78</v>
      </c>
      <c r="B10" s="46">
        <v>0</v>
      </c>
      <c r="C10" s="51">
        <v>0</v>
      </c>
      <c r="D10" s="50">
        <v>0</v>
      </c>
      <c r="E10" s="39" t="str">
        <f t="shared" si="0"/>
        <v>Div by 0</v>
      </c>
      <c r="F10" s="39" t="str">
        <f t="shared" si="0"/>
        <v>Div by 0</v>
      </c>
      <c r="G10" s="40" t="s">
        <v>120</v>
      </c>
      <c r="H10" s="40" t="str">
        <f t="shared" si="1"/>
        <v>N/A</v>
      </c>
      <c r="I10" s="40" t="str">
        <f t="shared" si="2"/>
        <v>N/A</v>
      </c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</row>
    <row r="11" spans="1:35" s="43" customFormat="1" ht="15.75" customHeight="1">
      <c r="A11" s="36" t="s">
        <v>70</v>
      </c>
      <c r="B11" s="46">
        <v>0</v>
      </c>
      <c r="C11" s="51">
        <v>0</v>
      </c>
      <c r="D11" s="50">
        <v>0</v>
      </c>
      <c r="E11" s="39" t="str">
        <f t="shared" si="0"/>
        <v>Div by 0</v>
      </c>
      <c r="F11" s="39" t="str">
        <f t="shared" si="0"/>
        <v>Div by 0</v>
      </c>
      <c r="G11" s="40" t="s">
        <v>120</v>
      </c>
      <c r="H11" s="40" t="str">
        <f t="shared" si="1"/>
        <v>N/A</v>
      </c>
      <c r="I11" s="40" t="str">
        <f t="shared" si="2"/>
        <v>N/A</v>
      </c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</row>
    <row r="12" spans="1:35" s="43" customFormat="1" ht="15.75" customHeight="1">
      <c r="A12" s="36" t="s">
        <v>4</v>
      </c>
      <c r="B12" s="46">
        <v>3.5999999999999997E-2</v>
      </c>
      <c r="C12" s="51">
        <v>0</v>
      </c>
      <c r="D12" s="50">
        <v>0</v>
      </c>
      <c r="E12" s="39">
        <f t="shared" si="0"/>
        <v>-100</v>
      </c>
      <c r="F12" s="39" t="str">
        <f t="shared" si="0"/>
        <v>Div by 0</v>
      </c>
      <c r="G12" s="40" t="s">
        <v>120</v>
      </c>
      <c r="H12" s="40" t="str">
        <f t="shared" si="1"/>
        <v>N/A</v>
      </c>
      <c r="I12" s="40" t="str">
        <f t="shared" si="2"/>
        <v>N/A</v>
      </c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</row>
    <row r="13" spans="1:35" s="43" customFormat="1" ht="15.75" customHeight="1">
      <c r="A13" s="36" t="s">
        <v>5</v>
      </c>
      <c r="B13" s="46">
        <v>91.293000000000006</v>
      </c>
      <c r="C13" s="51">
        <v>90.01</v>
      </c>
      <c r="D13" s="50">
        <v>89.733059548</v>
      </c>
      <c r="E13" s="39">
        <f t="shared" si="0"/>
        <v>-1.4053651430011076</v>
      </c>
      <c r="F13" s="39">
        <f t="shared" si="0"/>
        <v>-0.30767742695256656</v>
      </c>
      <c r="G13" s="40" t="s">
        <v>120</v>
      </c>
      <c r="H13" s="40" t="str">
        <f t="shared" si="1"/>
        <v>N/A</v>
      </c>
      <c r="I13" s="40" t="str">
        <f t="shared" si="2"/>
        <v>N/A</v>
      </c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</row>
    <row r="14" spans="1:35" s="43" customFormat="1" ht="15.75" customHeight="1">
      <c r="A14" s="36" t="s">
        <v>7</v>
      </c>
      <c r="B14" s="51">
        <v>86.850999999999999</v>
      </c>
      <c r="C14" s="51">
        <v>87.632999999999996</v>
      </c>
      <c r="D14" s="50">
        <v>88.471692578000003</v>
      </c>
      <c r="E14" s="39">
        <f t="shared" si="0"/>
        <v>0.90039262645219564</v>
      </c>
      <c r="F14" s="39">
        <f t="shared" si="0"/>
        <v>0.95705108577819653</v>
      </c>
      <c r="G14" s="40" t="s">
        <v>119</v>
      </c>
      <c r="H14" s="40" t="str">
        <f t="shared" si="1"/>
        <v>Yes</v>
      </c>
      <c r="I14" s="40" t="str">
        <f t="shared" si="2"/>
        <v>Yes</v>
      </c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</row>
    <row r="15" spans="1:35" s="43" customFormat="1" ht="15.75" customHeight="1">
      <c r="A15" s="36" t="s">
        <v>8</v>
      </c>
      <c r="B15" s="51">
        <v>86.528000000000006</v>
      </c>
      <c r="C15" s="51">
        <v>87.632999999999996</v>
      </c>
      <c r="D15" s="50">
        <v>88.471692578000003</v>
      </c>
      <c r="E15" s="39">
        <f t="shared" si="0"/>
        <v>1.2770432692307574</v>
      </c>
      <c r="F15" s="39">
        <f t="shared" si="0"/>
        <v>0.95705108577819653</v>
      </c>
      <c r="G15" s="40" t="s">
        <v>119</v>
      </c>
      <c r="H15" s="40" t="str">
        <f t="shared" si="1"/>
        <v>Yes</v>
      </c>
      <c r="I15" s="40" t="str">
        <f t="shared" si="2"/>
        <v>Yes</v>
      </c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</row>
    <row r="16" spans="1:35" s="43" customFormat="1" ht="15.75" customHeight="1">
      <c r="A16" s="49" t="s">
        <v>107</v>
      </c>
      <c r="B16" s="74">
        <v>0</v>
      </c>
      <c r="C16" s="51">
        <v>0</v>
      </c>
      <c r="D16" s="50">
        <v>0</v>
      </c>
      <c r="E16" s="39" t="str">
        <f t="shared" si="0"/>
        <v>Div by 0</v>
      </c>
      <c r="F16" s="39" t="str">
        <f t="shared" si="0"/>
        <v>Div by 0</v>
      </c>
      <c r="G16" s="40" t="s">
        <v>120</v>
      </c>
      <c r="H16" s="40" t="str">
        <f t="shared" si="1"/>
        <v>N/A</v>
      </c>
      <c r="I16" s="40" t="str">
        <f t="shared" si="2"/>
        <v>N/A</v>
      </c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</row>
    <row r="17" spans="1:35" s="52" customFormat="1" ht="15.75" customHeight="1">
      <c r="A17" s="49" t="s">
        <v>103</v>
      </c>
      <c r="B17" s="75">
        <v>302.79399999999998</v>
      </c>
      <c r="C17" s="51">
        <v>341.16699999999997</v>
      </c>
      <c r="D17" s="50">
        <v>325.93194484999998</v>
      </c>
      <c r="E17" s="39">
        <f t="shared" si="0"/>
        <v>12.672972383864936</v>
      </c>
      <c r="F17" s="39">
        <f t="shared" si="0"/>
        <v>-4.4655711572338461</v>
      </c>
      <c r="G17" s="40" t="s">
        <v>119</v>
      </c>
      <c r="H17" s="40" t="str">
        <f t="shared" si="1"/>
        <v>Yes</v>
      </c>
      <c r="I17" s="40" t="str">
        <f t="shared" si="2"/>
        <v>Yes</v>
      </c>
    </row>
    <row r="18" spans="1:35" s="53" customFormat="1" ht="15.75" customHeight="1">
      <c r="A18" s="36" t="s">
        <v>104</v>
      </c>
      <c r="B18" s="44">
        <v>49.598999999999997</v>
      </c>
      <c r="C18" s="51">
        <v>58.345999999999997</v>
      </c>
      <c r="D18" s="50">
        <v>58.940451744999997</v>
      </c>
      <c r="E18" s="39">
        <f t="shared" si="0"/>
        <v>17.635436198310451</v>
      </c>
      <c r="F18" s="39">
        <f t="shared" si="0"/>
        <v>1.01883890069585</v>
      </c>
      <c r="G18" s="40" t="s">
        <v>119</v>
      </c>
      <c r="H18" s="40" t="str">
        <f t="shared" si="1"/>
        <v>Yes</v>
      </c>
      <c r="I18" s="40" t="str">
        <f t="shared" si="2"/>
        <v>Yes</v>
      </c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  <c r="AD18" s="52"/>
      <c r="AE18" s="52"/>
      <c r="AF18" s="52"/>
      <c r="AG18" s="52"/>
      <c r="AH18" s="52"/>
      <c r="AI18" s="52"/>
    </row>
    <row r="19" spans="1:35" s="58" customFormat="1" ht="15.75" customHeight="1">
      <c r="A19" s="29" t="s">
        <v>9</v>
      </c>
      <c r="B19" s="55" t="s">
        <v>138</v>
      </c>
      <c r="C19" s="55" t="s">
        <v>95</v>
      </c>
      <c r="D19" s="55"/>
      <c r="E19" s="76"/>
      <c r="F19" s="56"/>
      <c r="G19" s="56"/>
      <c r="H19" s="57"/>
      <c r="I19" s="57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</row>
    <row r="20" spans="1:35" s="43" customFormat="1" ht="15.75" customHeight="1">
      <c r="A20" s="36" t="s">
        <v>10</v>
      </c>
      <c r="B20" s="37">
        <v>2424</v>
      </c>
      <c r="C20" s="62">
        <v>2728</v>
      </c>
      <c r="D20" s="61">
        <v>3016</v>
      </c>
      <c r="E20" s="39">
        <f t="shared" ref="E20:F23" si="3">IFERROR((C20-B20)*100/B20,"Div by 0")</f>
        <v>12.541254125412541</v>
      </c>
      <c r="F20" s="39">
        <f t="shared" si="0"/>
        <v>10.557184750733137</v>
      </c>
      <c r="G20" s="40" t="s">
        <v>119</v>
      </c>
      <c r="H20" s="40" t="str">
        <f>IF(E20="Div by 0","N/A",IF(G20="N/A","N/A",IF(AND((ABS(E20)&gt;ABS(VALUE(MID(G20,1,2)))),(B20&gt;=10)),"No",IF(AND((ABS(E20)&gt;ABS(VALUE(MID(G20,1,2)))),(C20&gt;=10)),"No","Yes"))))</f>
        <v>Yes</v>
      </c>
      <c r="I20" s="40" t="str">
        <f t="shared" ref="I20:I23" si="4">IF(F20="Div by 0","N/A",IF(G20="N/A","N/A",IF(AND((ABS(F20)&gt;ABS(VALUE(MID(G20,1,2)))),(C20&gt;=10)),"No",IF(AND((ABS(F20)&gt;ABS(VALUE(MID(G20,1,2)))),(D20&gt;=10)),"No","Yes"))))</f>
        <v>Yes</v>
      </c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</row>
    <row r="21" spans="1:35" s="43" customFormat="1" ht="15.75" customHeight="1">
      <c r="A21" s="36" t="s">
        <v>11</v>
      </c>
      <c r="B21" s="46">
        <v>92.533000000000001</v>
      </c>
      <c r="C21" s="51">
        <v>95.234999999999999</v>
      </c>
      <c r="D21" s="50">
        <v>95.523872678999993</v>
      </c>
      <c r="E21" s="39">
        <f t="shared" si="3"/>
        <v>2.9200393373174953</v>
      </c>
      <c r="F21" s="39">
        <f t="shared" si="0"/>
        <v>0.30332617105055243</v>
      </c>
      <c r="G21" s="40" t="s">
        <v>119</v>
      </c>
      <c r="H21" s="40" t="str">
        <f t="shared" ref="H21:H23" si="5">IF(E21="Div by 0","N/A",IF(G21="N/A","N/A",IF(AND((ABS(E21)&gt;ABS(VALUE(MID(G21,1,2)))),(B21&gt;=10)),"No",IF(AND((ABS(E21)&gt;ABS(VALUE(MID(G21,1,2)))),(C21&gt;=10)),"No","Yes"))))</f>
        <v>Yes</v>
      </c>
      <c r="I21" s="40" t="str">
        <f t="shared" si="4"/>
        <v>Yes</v>
      </c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</row>
    <row r="22" spans="1:35" s="43" customFormat="1" ht="15.75" customHeight="1">
      <c r="A22" s="36" t="s">
        <v>12</v>
      </c>
      <c r="B22" s="46">
        <v>7.4669999999999996</v>
      </c>
      <c r="C22" s="51">
        <v>4.7649999999999997</v>
      </c>
      <c r="D22" s="50">
        <v>4.4761273209999999</v>
      </c>
      <c r="E22" s="39">
        <f t="shared" si="3"/>
        <v>-36.185884558725057</v>
      </c>
      <c r="F22" s="39">
        <f t="shared" si="0"/>
        <v>-6.0623857082896082</v>
      </c>
      <c r="G22" s="40" t="s">
        <v>119</v>
      </c>
      <c r="H22" s="40" t="str">
        <f t="shared" si="5"/>
        <v>Yes</v>
      </c>
      <c r="I22" s="40" t="str">
        <f t="shared" si="4"/>
        <v>Yes</v>
      </c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</row>
    <row r="23" spans="1:35" s="43" customFormat="1" ht="15.75" customHeight="1">
      <c r="A23" s="36" t="s">
        <v>13</v>
      </c>
      <c r="B23" s="46">
        <v>0</v>
      </c>
      <c r="C23" s="51">
        <v>0</v>
      </c>
      <c r="D23" s="50">
        <v>0</v>
      </c>
      <c r="E23" s="39" t="str">
        <f t="shared" si="3"/>
        <v>Div by 0</v>
      </c>
      <c r="F23" s="39" t="str">
        <f t="shared" si="3"/>
        <v>Div by 0</v>
      </c>
      <c r="G23" s="40" t="s">
        <v>120</v>
      </c>
      <c r="H23" s="40" t="str">
        <f t="shared" si="5"/>
        <v>N/A</v>
      </c>
      <c r="I23" s="40" t="str">
        <f t="shared" si="4"/>
        <v>N/A</v>
      </c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</row>
    <row r="24" spans="1:35" s="58" customFormat="1" ht="15.75" customHeight="1">
      <c r="A24" s="29" t="s">
        <v>14</v>
      </c>
      <c r="B24" s="55" t="s">
        <v>138</v>
      </c>
      <c r="C24" s="55" t="s">
        <v>95</v>
      </c>
      <c r="D24" s="55"/>
      <c r="E24" s="76"/>
      <c r="F24" s="56"/>
      <c r="G24" s="56"/>
      <c r="H24" s="57"/>
      <c r="I24" s="57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</row>
    <row r="25" spans="1:35" s="43" customFormat="1" ht="15.75" customHeight="1">
      <c r="A25" s="36" t="s">
        <v>15</v>
      </c>
      <c r="B25" s="37">
        <v>2415</v>
      </c>
      <c r="C25" s="62">
        <v>2728</v>
      </c>
      <c r="D25" s="61">
        <v>3016</v>
      </c>
      <c r="E25" s="39">
        <f t="shared" ref="E25:F45" si="6">IFERROR((C25-B25)*100/B25,"Div by 0")</f>
        <v>12.960662525879917</v>
      </c>
      <c r="F25" s="39">
        <f t="shared" si="6"/>
        <v>10.557184750733137</v>
      </c>
      <c r="G25" s="40" t="s">
        <v>119</v>
      </c>
      <c r="H25" s="40" t="str">
        <f>IF(E25="Div by 0","N/A",IF(G25="N/A","N/A",IF(AND((ABS(E25)&gt;ABS(VALUE(MID(G25,1,2)))),(B25&gt;=10)),"No",IF(AND((ABS(E25)&gt;ABS(VALUE(MID(G25,1,2)))),(C25&gt;=10)),"No","Yes"))))</f>
        <v>Yes</v>
      </c>
      <c r="I25" s="40" t="str">
        <f>IF(F25="Div by 0","N/A",IF(G25="N/A","N/A",IF(AND((ABS(F25)&gt;ABS(VALUE(MID(G25,1,2)))),(C25&gt;=10)),"No",IF(AND((ABS(F25)&gt;ABS(VALUE(MID(G25,1,2)))),(D25&gt;=10)),"No","Yes"))))</f>
        <v>Yes</v>
      </c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</row>
    <row r="26" spans="1:35" s="43" customFormat="1" ht="15.75" customHeight="1">
      <c r="A26" s="36" t="s">
        <v>16</v>
      </c>
      <c r="B26" s="46">
        <v>92.504999999999995</v>
      </c>
      <c r="C26" s="51">
        <v>95.234999999999999</v>
      </c>
      <c r="D26" s="50">
        <v>95.523872678999993</v>
      </c>
      <c r="E26" s="39">
        <f t="shared" si="6"/>
        <v>2.9511918274687901</v>
      </c>
      <c r="F26" s="39">
        <f t="shared" si="6"/>
        <v>0.30332617105055243</v>
      </c>
      <c r="G26" s="40" t="s">
        <v>119</v>
      </c>
      <c r="H26" s="40" t="str">
        <f t="shared" ref="H26:H45" si="7">IF(E26="Div by 0","N/A",IF(G26="N/A","N/A",IF(AND((ABS(E26)&gt;ABS(VALUE(MID(G26,1,2)))),(B26&gt;=10)),"No",IF(AND((ABS(E26)&gt;ABS(VALUE(MID(G26,1,2)))),(C26&gt;=10)),"No","Yes"))))</f>
        <v>Yes</v>
      </c>
      <c r="I26" s="40" t="str">
        <f t="shared" ref="I26:I45" si="8">IF(F26="Div by 0","N/A",IF(G26="N/A","N/A",IF(AND((ABS(F26)&gt;ABS(VALUE(MID(G26,1,2)))),(C26&gt;=10)),"No",IF(AND((ABS(F26)&gt;ABS(VALUE(MID(G26,1,2)))),(D26&gt;=10)),"No","Yes"))))</f>
        <v>Yes</v>
      </c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</row>
    <row r="27" spans="1:35" s="43" customFormat="1" ht="15.75" customHeight="1">
      <c r="A27" s="36" t="s">
        <v>17</v>
      </c>
      <c r="B27" s="46">
        <v>7.3710000000000004</v>
      </c>
      <c r="C27" s="51">
        <v>4.7290000000000001</v>
      </c>
      <c r="D27" s="50">
        <v>4.3766578248999997</v>
      </c>
      <c r="E27" s="39">
        <f t="shared" si="6"/>
        <v>-35.843169176502514</v>
      </c>
      <c r="F27" s="39">
        <f t="shared" si="6"/>
        <v>-7.4506698054557079</v>
      </c>
      <c r="G27" s="40" t="s">
        <v>119</v>
      </c>
      <c r="H27" s="40" t="str">
        <f t="shared" si="7"/>
        <v>Yes</v>
      </c>
      <c r="I27" s="40" t="str">
        <f t="shared" si="8"/>
        <v>Yes</v>
      </c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</row>
    <row r="28" spans="1:35" s="43" customFormat="1" ht="15.75" customHeight="1">
      <c r="A28" s="36" t="s">
        <v>18</v>
      </c>
      <c r="B28" s="77">
        <v>0.124</v>
      </c>
      <c r="C28" s="51">
        <v>3.6999999999999998E-2</v>
      </c>
      <c r="D28" s="50">
        <v>9.9469496000000004E-2</v>
      </c>
      <c r="E28" s="39">
        <f t="shared" si="6"/>
        <v>-70.161290322580641</v>
      </c>
      <c r="F28" s="39">
        <f t="shared" si="6"/>
        <v>168.8364756756757</v>
      </c>
      <c r="G28" s="40" t="s">
        <v>119</v>
      </c>
      <c r="H28" s="40" t="str">
        <f t="shared" si="7"/>
        <v>Yes</v>
      </c>
      <c r="I28" s="40" t="str">
        <f t="shared" si="8"/>
        <v>Yes</v>
      </c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</row>
    <row r="29" spans="1:35" s="43" customFormat="1" ht="15.75" customHeight="1">
      <c r="A29" s="36" t="s">
        <v>19</v>
      </c>
      <c r="B29" s="46">
        <v>37.35</v>
      </c>
      <c r="C29" s="51">
        <v>37.28</v>
      </c>
      <c r="D29" s="50">
        <v>38.627320955000002</v>
      </c>
      <c r="E29" s="39">
        <f t="shared" si="6"/>
        <v>-0.187416331994646</v>
      </c>
      <c r="F29" s="39">
        <f t="shared" si="6"/>
        <v>3.614058355686697</v>
      </c>
      <c r="G29" s="40" t="s">
        <v>119</v>
      </c>
      <c r="H29" s="40" t="str">
        <f t="shared" si="7"/>
        <v>Yes</v>
      </c>
      <c r="I29" s="40" t="str">
        <f t="shared" si="8"/>
        <v>Yes</v>
      </c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</row>
    <row r="30" spans="1:35" s="43" customFormat="1" ht="15.75" customHeight="1">
      <c r="A30" s="36" t="s">
        <v>20</v>
      </c>
      <c r="B30" s="46">
        <v>98.674999999999997</v>
      </c>
      <c r="C30" s="51">
        <v>98.644000000000005</v>
      </c>
      <c r="D30" s="50">
        <v>98.839522545999998</v>
      </c>
      <c r="E30" s="39">
        <f t="shared" si="6"/>
        <v>-3.1416265518106612E-2</v>
      </c>
      <c r="F30" s="39">
        <f t="shared" si="6"/>
        <v>0.19821027736100755</v>
      </c>
      <c r="G30" s="40" t="s">
        <v>119</v>
      </c>
      <c r="H30" s="40" t="str">
        <f t="shared" si="7"/>
        <v>Yes</v>
      </c>
      <c r="I30" s="40" t="str">
        <f t="shared" si="8"/>
        <v>Yes</v>
      </c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</row>
    <row r="31" spans="1:35" s="43" customFormat="1" ht="15.75" customHeight="1">
      <c r="A31" s="36" t="s">
        <v>21</v>
      </c>
      <c r="B31" s="46">
        <v>77.971000000000004</v>
      </c>
      <c r="C31" s="51">
        <v>78.262</v>
      </c>
      <c r="D31" s="50">
        <v>78.216180370999993</v>
      </c>
      <c r="E31" s="39">
        <f t="shared" si="6"/>
        <v>0.37321568275384026</v>
      </c>
      <c r="F31" s="39">
        <f t="shared" si="6"/>
        <v>-5.8546458051171021E-2</v>
      </c>
      <c r="G31" s="40" t="s">
        <v>119</v>
      </c>
      <c r="H31" s="40" t="str">
        <f t="shared" si="7"/>
        <v>Yes</v>
      </c>
      <c r="I31" s="40" t="str">
        <f t="shared" si="8"/>
        <v>Yes</v>
      </c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</row>
    <row r="32" spans="1:35" s="43" customFormat="1" ht="15.75" customHeight="1">
      <c r="A32" s="36" t="s">
        <v>22</v>
      </c>
      <c r="B32" s="46">
        <v>98.674999999999997</v>
      </c>
      <c r="C32" s="51">
        <v>98.644000000000005</v>
      </c>
      <c r="D32" s="50">
        <v>98.839522545999998</v>
      </c>
      <c r="E32" s="39">
        <f t="shared" si="6"/>
        <v>-3.1416265518106612E-2</v>
      </c>
      <c r="F32" s="39">
        <f t="shared" si="6"/>
        <v>0.19821027736100755</v>
      </c>
      <c r="G32" s="40" t="s">
        <v>119</v>
      </c>
      <c r="H32" s="40" t="str">
        <f t="shared" si="7"/>
        <v>Yes</v>
      </c>
      <c r="I32" s="40" t="str">
        <f t="shared" si="8"/>
        <v>Yes</v>
      </c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</row>
    <row r="33" spans="1:35" s="43" customFormat="1" ht="15.75" customHeight="1">
      <c r="A33" s="36" t="s">
        <v>23</v>
      </c>
      <c r="B33" s="46">
        <v>2.1120000000000001</v>
      </c>
      <c r="C33" s="51">
        <v>2.1989999999999998</v>
      </c>
      <c r="D33" s="50">
        <v>2.7519893898999999</v>
      </c>
      <c r="E33" s="39">
        <f t="shared" si="6"/>
        <v>4.1193181818181692</v>
      </c>
      <c r="F33" s="39">
        <f t="shared" si="6"/>
        <v>25.14731195543429</v>
      </c>
      <c r="G33" s="40" t="s">
        <v>119</v>
      </c>
      <c r="H33" s="40" t="str">
        <f t="shared" si="7"/>
        <v>Yes</v>
      </c>
      <c r="I33" s="40" t="str">
        <f t="shared" si="8"/>
        <v>Yes</v>
      </c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</row>
    <row r="34" spans="1:35" s="43" customFormat="1" ht="15.75" customHeight="1">
      <c r="A34" s="36" t="s">
        <v>24</v>
      </c>
      <c r="B34" s="46">
        <v>55.776000000000003</v>
      </c>
      <c r="C34" s="51">
        <v>54.106000000000002</v>
      </c>
      <c r="D34" s="50">
        <v>53.116710875000003</v>
      </c>
      <c r="E34" s="39">
        <f t="shared" si="6"/>
        <v>-2.994119334480783</v>
      </c>
      <c r="F34" s="39">
        <f t="shared" si="6"/>
        <v>-1.8284277621705525</v>
      </c>
      <c r="G34" s="40" t="s">
        <v>119</v>
      </c>
      <c r="H34" s="40" t="str">
        <f t="shared" si="7"/>
        <v>Yes</v>
      </c>
      <c r="I34" s="40" t="str">
        <f t="shared" si="8"/>
        <v>Yes</v>
      </c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</row>
    <row r="35" spans="1:35" s="43" customFormat="1" ht="15.75" customHeight="1">
      <c r="A35" s="36" t="s">
        <v>25</v>
      </c>
      <c r="B35" s="46">
        <v>42.899000000000001</v>
      </c>
      <c r="C35" s="51">
        <v>44.537999999999997</v>
      </c>
      <c r="D35" s="50">
        <v>45.722811671000002</v>
      </c>
      <c r="E35" s="39">
        <f t="shared" si="6"/>
        <v>3.8206018788316647</v>
      </c>
      <c r="F35" s="39">
        <f t="shared" si="6"/>
        <v>2.6602264830032909</v>
      </c>
      <c r="G35" s="40" t="s">
        <v>119</v>
      </c>
      <c r="H35" s="40" t="str">
        <f t="shared" si="7"/>
        <v>Yes</v>
      </c>
      <c r="I35" s="40" t="str">
        <f t="shared" si="8"/>
        <v>Yes</v>
      </c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</row>
    <row r="36" spans="1:35" s="43" customFormat="1" ht="15.75" customHeight="1">
      <c r="A36" s="36" t="s">
        <v>26</v>
      </c>
      <c r="B36" s="46">
        <v>93.126000000000005</v>
      </c>
      <c r="C36" s="51">
        <v>93.768000000000001</v>
      </c>
      <c r="D36" s="50">
        <v>94.197612731999996</v>
      </c>
      <c r="E36" s="39">
        <f t="shared" si="6"/>
        <v>0.68938857032407264</v>
      </c>
      <c r="F36" s="39">
        <f t="shared" si="6"/>
        <v>0.45816561300229863</v>
      </c>
      <c r="G36" s="40" t="s">
        <v>119</v>
      </c>
      <c r="H36" s="40" t="str">
        <f t="shared" si="7"/>
        <v>Yes</v>
      </c>
      <c r="I36" s="40" t="str">
        <f t="shared" si="8"/>
        <v>Yes</v>
      </c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</row>
    <row r="37" spans="1:35" s="43" customFormat="1" ht="15.75" customHeight="1">
      <c r="A37" s="36" t="s">
        <v>27</v>
      </c>
      <c r="B37" s="46">
        <v>1.325</v>
      </c>
      <c r="C37" s="51">
        <v>0.95299999999999996</v>
      </c>
      <c r="D37" s="50">
        <v>0.9615384615</v>
      </c>
      <c r="E37" s="39">
        <f t="shared" si="6"/>
        <v>-28.075471698113212</v>
      </c>
      <c r="F37" s="39">
        <f t="shared" si="6"/>
        <v>0.89595608604407539</v>
      </c>
      <c r="G37" s="40" t="s">
        <v>119</v>
      </c>
      <c r="H37" s="40" t="str">
        <f t="shared" si="7"/>
        <v>Yes</v>
      </c>
      <c r="I37" s="40" t="str">
        <f t="shared" si="8"/>
        <v>Yes</v>
      </c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</row>
    <row r="38" spans="1:35" s="43" customFormat="1" ht="15.75" customHeight="1">
      <c r="A38" s="36" t="s">
        <v>28</v>
      </c>
      <c r="B38" s="46">
        <v>100</v>
      </c>
      <c r="C38" s="51">
        <v>99.596999999999994</v>
      </c>
      <c r="D38" s="50">
        <v>99.801061008000005</v>
      </c>
      <c r="E38" s="39">
        <f t="shared" si="6"/>
        <v>-0.4030000000000058</v>
      </c>
      <c r="F38" s="39">
        <f t="shared" si="6"/>
        <v>0.20488670140667964</v>
      </c>
      <c r="G38" s="40" t="s">
        <v>119</v>
      </c>
      <c r="H38" s="40" t="str">
        <f t="shared" si="7"/>
        <v>Yes</v>
      </c>
      <c r="I38" s="40" t="str">
        <f t="shared" si="8"/>
        <v>Yes</v>
      </c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</row>
    <row r="39" spans="1:35" s="43" customFormat="1" ht="15.75" customHeight="1">
      <c r="A39" s="36" t="s">
        <v>29</v>
      </c>
      <c r="B39" s="46">
        <v>100</v>
      </c>
      <c r="C39" s="51">
        <v>99.596999999999994</v>
      </c>
      <c r="D39" s="50">
        <v>99.801061008000005</v>
      </c>
      <c r="E39" s="39">
        <f t="shared" si="6"/>
        <v>-0.4030000000000058</v>
      </c>
      <c r="F39" s="39">
        <f t="shared" si="6"/>
        <v>0.20488670140667964</v>
      </c>
      <c r="G39" s="40" t="s">
        <v>119</v>
      </c>
      <c r="H39" s="40" t="str">
        <f t="shared" si="7"/>
        <v>Yes</v>
      </c>
      <c r="I39" s="40" t="str">
        <f t="shared" si="8"/>
        <v>Yes</v>
      </c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</row>
    <row r="40" spans="1:35" s="43" customFormat="1" ht="15.75" customHeight="1">
      <c r="A40" s="36" t="s">
        <v>30</v>
      </c>
      <c r="B40" s="46">
        <v>100</v>
      </c>
      <c r="C40" s="51">
        <v>99.596999999999994</v>
      </c>
      <c r="D40" s="50">
        <v>99.801061008000005</v>
      </c>
      <c r="E40" s="39">
        <f t="shared" si="6"/>
        <v>-0.4030000000000058</v>
      </c>
      <c r="F40" s="39">
        <f t="shared" si="6"/>
        <v>0.20488670140667964</v>
      </c>
      <c r="G40" s="40" t="s">
        <v>119</v>
      </c>
      <c r="H40" s="40" t="str">
        <f t="shared" si="7"/>
        <v>Yes</v>
      </c>
      <c r="I40" s="40" t="str">
        <f t="shared" si="8"/>
        <v>Yes</v>
      </c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</row>
    <row r="41" spans="1:35" s="43" customFormat="1" ht="15.75" customHeight="1">
      <c r="A41" s="36" t="s">
        <v>113</v>
      </c>
      <c r="B41" s="46">
        <v>77.763999999999996</v>
      </c>
      <c r="C41" s="51">
        <v>75.072999999999993</v>
      </c>
      <c r="D41" s="50">
        <v>73.972148540999996</v>
      </c>
      <c r="E41" s="39">
        <f t="shared" si="6"/>
        <v>-3.4604701404248788</v>
      </c>
      <c r="F41" s="39">
        <f t="shared" si="6"/>
        <v>-1.4663746739839858</v>
      </c>
      <c r="G41" s="40" t="s">
        <v>119</v>
      </c>
      <c r="H41" s="40" t="str">
        <f t="shared" si="7"/>
        <v>Yes</v>
      </c>
      <c r="I41" s="40" t="str">
        <f t="shared" si="8"/>
        <v>Yes</v>
      </c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</row>
    <row r="42" spans="1:35" s="43" customFormat="1" ht="15.75" customHeight="1">
      <c r="A42" s="36" t="s">
        <v>32</v>
      </c>
      <c r="B42" s="46">
        <v>100</v>
      </c>
      <c r="C42" s="51">
        <v>99.596999999999994</v>
      </c>
      <c r="D42" s="50">
        <v>99.801061008000005</v>
      </c>
      <c r="E42" s="39">
        <f t="shared" si="6"/>
        <v>-0.4030000000000058</v>
      </c>
      <c r="F42" s="39">
        <f t="shared" si="6"/>
        <v>0.20488670140667964</v>
      </c>
      <c r="G42" s="40" t="s">
        <v>119</v>
      </c>
      <c r="H42" s="40" t="str">
        <f t="shared" si="7"/>
        <v>Yes</v>
      </c>
      <c r="I42" s="40" t="str">
        <f t="shared" si="8"/>
        <v>Yes</v>
      </c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</row>
    <row r="43" spans="1:35" s="43" customFormat="1" ht="15.75" customHeight="1">
      <c r="A43" s="36" t="s">
        <v>33</v>
      </c>
      <c r="B43" s="46">
        <v>98.094999999999999</v>
      </c>
      <c r="C43" s="51">
        <v>98.24</v>
      </c>
      <c r="D43" s="50">
        <v>98.541114058000005</v>
      </c>
      <c r="E43" s="39">
        <f t="shared" si="6"/>
        <v>0.1478158927570172</v>
      </c>
      <c r="F43" s="39">
        <f t="shared" si="6"/>
        <v>0.30650860952769771</v>
      </c>
      <c r="G43" s="40" t="s">
        <v>119</v>
      </c>
      <c r="H43" s="40" t="str">
        <f t="shared" si="7"/>
        <v>Yes</v>
      </c>
      <c r="I43" s="40" t="str">
        <f t="shared" si="8"/>
        <v>Yes</v>
      </c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</row>
    <row r="44" spans="1:35" s="43" customFormat="1" ht="15.75" customHeight="1">
      <c r="A44" s="36" t="s">
        <v>34</v>
      </c>
      <c r="B44" s="46">
        <v>98.674999999999997</v>
      </c>
      <c r="C44" s="51">
        <v>98.644000000000005</v>
      </c>
      <c r="D44" s="50">
        <v>98.839522545999998</v>
      </c>
      <c r="E44" s="39">
        <f t="shared" si="6"/>
        <v>-3.1416265518106612E-2</v>
      </c>
      <c r="F44" s="39">
        <f t="shared" si="6"/>
        <v>0.19821027736100755</v>
      </c>
      <c r="G44" s="40" t="s">
        <v>119</v>
      </c>
      <c r="H44" s="40" t="str">
        <f t="shared" si="7"/>
        <v>Yes</v>
      </c>
      <c r="I44" s="40" t="str">
        <f t="shared" si="8"/>
        <v>Yes</v>
      </c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</row>
    <row r="45" spans="1:35" s="43" customFormat="1" ht="15.75" customHeight="1">
      <c r="A45" s="36" t="s">
        <v>35</v>
      </c>
      <c r="B45" s="46">
        <v>1.325</v>
      </c>
      <c r="C45" s="51">
        <v>0.95299999999999996</v>
      </c>
      <c r="D45" s="50">
        <v>0.9615384615</v>
      </c>
      <c r="E45" s="39">
        <f t="shared" si="6"/>
        <v>-28.075471698113212</v>
      </c>
      <c r="F45" s="39">
        <f t="shared" si="6"/>
        <v>0.89595608604407539</v>
      </c>
      <c r="G45" s="40" t="s">
        <v>119</v>
      </c>
      <c r="H45" s="40" t="str">
        <f t="shared" si="7"/>
        <v>Yes</v>
      </c>
      <c r="I45" s="40" t="str">
        <f t="shared" si="8"/>
        <v>Yes</v>
      </c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</row>
    <row r="46" spans="1:35" s="35" customFormat="1" ht="15.75" customHeight="1">
      <c r="A46" s="29" t="s">
        <v>109</v>
      </c>
      <c r="B46" s="31" t="s">
        <v>138</v>
      </c>
      <c r="C46" s="55" t="s">
        <v>95</v>
      </c>
      <c r="D46" s="55"/>
      <c r="E46" s="78"/>
      <c r="F46" s="79"/>
      <c r="G46" s="56"/>
      <c r="H46" s="57"/>
      <c r="I46" s="57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</row>
    <row r="47" spans="1:35" s="43" customFormat="1" ht="15.75" customHeight="1">
      <c r="A47" s="49" t="s">
        <v>108</v>
      </c>
      <c r="B47" s="37">
        <v>0</v>
      </c>
      <c r="C47" s="62">
        <v>0</v>
      </c>
      <c r="D47" s="61">
        <v>0</v>
      </c>
      <c r="E47" s="39" t="str">
        <f t="shared" ref="E47:F47" si="9">IFERROR((C47-B47)*100/B47,"Div by 0")</f>
        <v>Div by 0</v>
      </c>
      <c r="F47" s="39" t="str">
        <f t="shared" si="9"/>
        <v>Div by 0</v>
      </c>
      <c r="G47" s="40" t="s">
        <v>120</v>
      </c>
      <c r="H47" s="40" t="str">
        <f>IF(E47="Div by 0","N/A",IF(G47="N/A","N/A",IF(AND((ABS(E47)&gt;ABS(VALUE(MID(G47,1,2)))),(B47&gt;=10)),"No",IF(AND((ABS(E47)&gt;ABS(VALUE(MID(G47,1,2)))),(C47&gt;=10)),"No","Yes"))))</f>
        <v>N/A</v>
      </c>
      <c r="I47" s="40" t="str">
        <f>IF(F47="Div by 0","N/A",IF(G47="N/A","N/A",IF(AND((ABS(F47)&gt;ABS(VALUE(MID(G47,1,2)))),(C47&gt;=10)),"No",IF(AND((ABS(F47)&gt;ABS(VALUE(MID(G47,1,2)))),(D47&gt;=10)),"No","Yes"))))</f>
        <v>N/A</v>
      </c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</row>
    <row r="48" spans="1:35" s="35" customFormat="1" ht="15.75" customHeight="1">
      <c r="A48" s="29" t="s">
        <v>84</v>
      </c>
      <c r="B48" s="78" t="s">
        <v>138</v>
      </c>
      <c r="C48" s="55" t="s">
        <v>95</v>
      </c>
      <c r="D48" s="55"/>
      <c r="E48" s="30"/>
      <c r="F48" s="80"/>
      <c r="G48" s="56"/>
      <c r="H48" s="57"/>
      <c r="I48" s="57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</row>
    <row r="49" spans="1:26" s="43" customFormat="1" ht="15.75" customHeight="1">
      <c r="A49" s="36" t="s">
        <v>85</v>
      </c>
      <c r="B49" s="37">
        <v>2369</v>
      </c>
      <c r="C49" s="62">
        <v>2680</v>
      </c>
      <c r="D49" s="61">
        <v>2972</v>
      </c>
      <c r="E49" s="39">
        <f t="shared" ref="E49:F81" si="10">IFERROR((C49-B49)*100/B49,"Div by 0")</f>
        <v>13.127902068383284</v>
      </c>
      <c r="F49" s="39">
        <f t="shared" si="10"/>
        <v>10.895522388059701</v>
      </c>
      <c r="G49" s="40" t="s">
        <v>119</v>
      </c>
      <c r="H49" s="40" t="str">
        <f>IF(E49="Div by 0","N/A",IF(G49="N/A","N/A",IF(AND((ABS(E49)&gt;ABS(VALUE(MID(G49,1,2)))),(B49&gt;=10)),"No",IF(AND((ABS(E49)&gt;ABS(VALUE(MID(G49,1,2)))),(C49&gt;=10)),"No","Yes"))))</f>
        <v>Yes</v>
      </c>
      <c r="I49" s="40" t="str">
        <f t="shared" ref="I49:I81" si="11">IF(F49="Div by 0","N/A",IF(G49="N/A","N/A",IF(AND((ABS(F49)&gt;ABS(VALUE(MID(G49,1,2)))),(C49&gt;=10)),"No",IF(AND((ABS(F49)&gt;ABS(VALUE(MID(G49,1,2)))),(D49&gt;=10)),"No","Yes"))))</f>
        <v>Yes</v>
      </c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</row>
    <row r="50" spans="1:26" s="43" customFormat="1" ht="15.75" customHeight="1">
      <c r="A50" s="36" t="s">
        <v>36</v>
      </c>
      <c r="B50" s="46">
        <v>99.325000000000003</v>
      </c>
      <c r="C50" s="51">
        <v>99.552000000000007</v>
      </c>
      <c r="D50" s="50">
        <v>99.528936743000003</v>
      </c>
      <c r="E50" s="39">
        <f t="shared" si="10"/>
        <v>0.22854266297508569</v>
      </c>
      <c r="F50" s="39">
        <f t="shared" si="10"/>
        <v>-2.3167045363231276E-2</v>
      </c>
      <c r="G50" s="40" t="s">
        <v>119</v>
      </c>
      <c r="H50" s="40" t="str">
        <f t="shared" ref="H50:H81" si="12">IF(E50="Div by 0","N/A",IF(G50="N/A","N/A",IF(AND((ABS(E50)&gt;ABS(VALUE(MID(G50,1,2)))),(B50&gt;=10)),"No",IF(AND((ABS(E50)&gt;ABS(VALUE(MID(G50,1,2)))),(C50&gt;=10)),"No","Yes"))))</f>
        <v>Yes</v>
      </c>
      <c r="I50" s="40" t="str">
        <f t="shared" si="11"/>
        <v>Yes</v>
      </c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</row>
    <row r="51" spans="1:26" s="43" customFormat="1" ht="15.75" customHeight="1">
      <c r="A51" s="36" t="s">
        <v>37</v>
      </c>
      <c r="B51" s="46">
        <v>63.781999999999996</v>
      </c>
      <c r="C51" s="77">
        <v>61.119</v>
      </c>
      <c r="D51" s="81">
        <v>59.185733513000002</v>
      </c>
      <c r="E51" s="39">
        <f t="shared" si="10"/>
        <v>-4.1751591358063358</v>
      </c>
      <c r="F51" s="39">
        <f t="shared" si="10"/>
        <v>-3.163118648865324</v>
      </c>
      <c r="G51" s="40" t="s">
        <v>119</v>
      </c>
      <c r="H51" s="40" t="str">
        <f t="shared" si="12"/>
        <v>Yes</v>
      </c>
      <c r="I51" s="40" t="str">
        <f t="shared" si="11"/>
        <v>Yes</v>
      </c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</row>
    <row r="52" spans="1:26" s="43" customFormat="1" ht="15.75" customHeight="1">
      <c r="A52" s="36" t="s">
        <v>86</v>
      </c>
      <c r="B52" s="46">
        <v>0</v>
      </c>
      <c r="C52" s="51">
        <v>0</v>
      </c>
      <c r="D52" s="50">
        <v>3.36473755E-2</v>
      </c>
      <c r="E52" s="39" t="str">
        <f t="shared" si="10"/>
        <v>Div by 0</v>
      </c>
      <c r="F52" s="39" t="str">
        <f t="shared" si="10"/>
        <v>Div by 0</v>
      </c>
      <c r="G52" s="40" t="s">
        <v>119</v>
      </c>
      <c r="H52" s="40" t="str">
        <f t="shared" si="12"/>
        <v>N/A</v>
      </c>
      <c r="I52" s="40" t="str">
        <f t="shared" si="11"/>
        <v>N/A</v>
      </c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</row>
    <row r="53" spans="1:26" s="43" customFormat="1" ht="15.75" customHeight="1">
      <c r="A53" s="36" t="s">
        <v>38</v>
      </c>
      <c r="B53" s="46">
        <v>4.2000000000000003E-2</v>
      </c>
      <c r="C53" s="51">
        <v>3.6999999999999998E-2</v>
      </c>
      <c r="D53" s="50">
        <v>3.36473755E-2</v>
      </c>
      <c r="E53" s="39">
        <f t="shared" si="10"/>
        <v>-11.904761904761914</v>
      </c>
      <c r="F53" s="39">
        <f t="shared" si="10"/>
        <v>-9.0611472972972926</v>
      </c>
      <c r="G53" s="40" t="s">
        <v>119</v>
      </c>
      <c r="H53" s="40" t="str">
        <f t="shared" si="12"/>
        <v>Yes</v>
      </c>
      <c r="I53" s="40" t="str">
        <f t="shared" si="11"/>
        <v>Yes</v>
      </c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</row>
    <row r="54" spans="1:26" s="43" customFormat="1" ht="15.75" customHeight="1">
      <c r="A54" s="36" t="s">
        <v>39</v>
      </c>
      <c r="B54" s="46">
        <v>8.8640000000000008</v>
      </c>
      <c r="C54" s="51">
        <v>9.0670000000000002</v>
      </c>
      <c r="D54" s="50">
        <v>8.4454912517</v>
      </c>
      <c r="E54" s="39">
        <f t="shared" si="10"/>
        <v>2.2901624548736392</v>
      </c>
      <c r="F54" s="39">
        <f t="shared" si="10"/>
        <v>-6.8546238921363196</v>
      </c>
      <c r="G54" s="40" t="s">
        <v>119</v>
      </c>
      <c r="H54" s="40" t="str">
        <f t="shared" si="12"/>
        <v>Yes</v>
      </c>
      <c r="I54" s="40" t="str">
        <f t="shared" si="11"/>
        <v>Yes</v>
      </c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</row>
    <row r="55" spans="1:26" s="43" customFormat="1" ht="15.75" customHeight="1">
      <c r="A55" s="36" t="s">
        <v>40</v>
      </c>
      <c r="B55" s="46">
        <v>4.2000000000000003E-2</v>
      </c>
      <c r="C55" s="51">
        <v>0</v>
      </c>
      <c r="D55" s="50">
        <v>0</v>
      </c>
      <c r="E55" s="39">
        <f t="shared" si="10"/>
        <v>-100</v>
      </c>
      <c r="F55" s="39" t="str">
        <f t="shared" si="10"/>
        <v>Div by 0</v>
      </c>
      <c r="G55" s="40" t="s">
        <v>119</v>
      </c>
      <c r="H55" s="40" t="str">
        <f t="shared" si="12"/>
        <v>Yes</v>
      </c>
      <c r="I55" s="40" t="str">
        <f t="shared" si="11"/>
        <v>N/A</v>
      </c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</row>
    <row r="56" spans="1:26" s="43" customFormat="1" ht="15.75" customHeight="1">
      <c r="A56" s="36" t="s">
        <v>41</v>
      </c>
      <c r="B56" s="46">
        <v>4.2000000000000003E-2</v>
      </c>
      <c r="C56" s="51">
        <v>0</v>
      </c>
      <c r="D56" s="50">
        <v>0</v>
      </c>
      <c r="E56" s="39">
        <f t="shared" si="10"/>
        <v>-100</v>
      </c>
      <c r="F56" s="39" t="str">
        <f t="shared" si="10"/>
        <v>Div by 0</v>
      </c>
      <c r="G56" s="40" t="s">
        <v>119</v>
      </c>
      <c r="H56" s="40" t="str">
        <f t="shared" si="12"/>
        <v>Yes</v>
      </c>
      <c r="I56" s="40" t="str">
        <f t="shared" si="11"/>
        <v>N/A</v>
      </c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</row>
    <row r="57" spans="1:26" s="43" customFormat="1" ht="15.75" customHeight="1">
      <c r="A57" s="36" t="s">
        <v>42</v>
      </c>
      <c r="B57" s="46">
        <v>2.5750000000000002</v>
      </c>
      <c r="C57" s="51">
        <v>2.948</v>
      </c>
      <c r="D57" s="50">
        <v>3.0619111709000002</v>
      </c>
      <c r="E57" s="39">
        <f t="shared" si="10"/>
        <v>14.485436893203874</v>
      </c>
      <c r="F57" s="39">
        <f t="shared" si="10"/>
        <v>3.8640152951153408</v>
      </c>
      <c r="G57" s="40" t="s">
        <v>119</v>
      </c>
      <c r="H57" s="40" t="str">
        <f t="shared" si="12"/>
        <v>Yes</v>
      </c>
      <c r="I57" s="40" t="str">
        <f t="shared" si="11"/>
        <v>Yes</v>
      </c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</row>
    <row r="58" spans="1:26" s="43" customFormat="1" ht="15.75" customHeight="1">
      <c r="A58" s="36" t="s">
        <v>43</v>
      </c>
      <c r="B58" s="46">
        <v>1.1819999999999999</v>
      </c>
      <c r="C58" s="51">
        <v>0.93300000000000005</v>
      </c>
      <c r="D58" s="50">
        <v>1.0094212651000001</v>
      </c>
      <c r="E58" s="39">
        <f t="shared" si="10"/>
        <v>-21.065989847715727</v>
      </c>
      <c r="F58" s="39">
        <f t="shared" si="10"/>
        <v>8.1909180171489844</v>
      </c>
      <c r="G58" s="40" t="s">
        <v>119</v>
      </c>
      <c r="H58" s="40" t="str">
        <f t="shared" si="12"/>
        <v>Yes</v>
      </c>
      <c r="I58" s="40" t="str">
        <f t="shared" si="11"/>
        <v>Yes</v>
      </c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</row>
    <row r="59" spans="1:26" s="43" customFormat="1" ht="15.75" customHeight="1">
      <c r="A59" s="36" t="s">
        <v>44</v>
      </c>
      <c r="B59" s="46">
        <v>4.2000000000000003E-2</v>
      </c>
      <c r="C59" s="51">
        <v>3.6999999999999998E-2</v>
      </c>
      <c r="D59" s="50">
        <v>3.36473755E-2</v>
      </c>
      <c r="E59" s="39">
        <f t="shared" si="10"/>
        <v>-11.904761904761914</v>
      </c>
      <c r="F59" s="39">
        <f t="shared" si="10"/>
        <v>-9.0611472972972926</v>
      </c>
      <c r="G59" s="40" t="s">
        <v>119</v>
      </c>
      <c r="H59" s="40" t="str">
        <f t="shared" si="12"/>
        <v>Yes</v>
      </c>
      <c r="I59" s="40" t="str">
        <f t="shared" si="11"/>
        <v>Yes</v>
      </c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</row>
    <row r="60" spans="1:26" s="43" customFormat="1" ht="15.75" customHeight="1">
      <c r="A60" s="36" t="s">
        <v>45</v>
      </c>
      <c r="B60" s="46">
        <v>1.7310000000000001</v>
      </c>
      <c r="C60" s="51">
        <v>1.4930000000000001</v>
      </c>
      <c r="D60" s="50">
        <v>1.5477792732</v>
      </c>
      <c r="E60" s="39">
        <f t="shared" si="10"/>
        <v>-13.749277874061233</v>
      </c>
      <c r="F60" s="39">
        <f t="shared" si="10"/>
        <v>3.6690738914936278</v>
      </c>
      <c r="G60" s="40" t="s">
        <v>119</v>
      </c>
      <c r="H60" s="40" t="str">
        <f t="shared" si="12"/>
        <v>Yes</v>
      </c>
      <c r="I60" s="40" t="str">
        <f t="shared" si="11"/>
        <v>Yes</v>
      </c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</row>
    <row r="61" spans="1:26" s="43" customFormat="1" ht="15.75" customHeight="1">
      <c r="A61" s="36" t="s">
        <v>46</v>
      </c>
      <c r="B61" s="46">
        <v>4.2000000000000003E-2</v>
      </c>
      <c r="C61" s="51">
        <v>3.6999999999999998E-2</v>
      </c>
      <c r="D61" s="50">
        <v>3.36473755E-2</v>
      </c>
      <c r="E61" s="39">
        <f t="shared" si="10"/>
        <v>-11.904761904761914</v>
      </c>
      <c r="F61" s="39">
        <f t="shared" si="10"/>
        <v>-9.0611472972972926</v>
      </c>
      <c r="G61" s="40" t="s">
        <v>119</v>
      </c>
      <c r="H61" s="40" t="str">
        <f t="shared" si="12"/>
        <v>Yes</v>
      </c>
      <c r="I61" s="40" t="str">
        <f t="shared" si="11"/>
        <v>Yes</v>
      </c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</row>
    <row r="62" spans="1:26" s="43" customFormat="1" ht="15.75" customHeight="1">
      <c r="A62" s="36" t="s">
        <v>87</v>
      </c>
      <c r="B62" s="46">
        <v>19.164000000000001</v>
      </c>
      <c r="C62" s="51">
        <v>22.611999999999998</v>
      </c>
      <c r="D62" s="50">
        <v>24.663526245</v>
      </c>
      <c r="E62" s="39">
        <f t="shared" si="10"/>
        <v>17.992068461698999</v>
      </c>
      <c r="F62" s="39">
        <f t="shared" si="10"/>
        <v>9.0727323766141961</v>
      </c>
      <c r="G62" s="40" t="s">
        <v>119</v>
      </c>
      <c r="H62" s="40" t="str">
        <f t="shared" si="12"/>
        <v>Yes</v>
      </c>
      <c r="I62" s="40" t="str">
        <f t="shared" si="11"/>
        <v>Yes</v>
      </c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</row>
    <row r="63" spans="1:26" s="43" customFormat="1" ht="15.75" customHeight="1">
      <c r="A63" s="36" t="s">
        <v>88</v>
      </c>
      <c r="B63" s="46">
        <v>0.59099999999999997</v>
      </c>
      <c r="C63" s="51">
        <v>0.56000000000000005</v>
      </c>
      <c r="D63" s="50">
        <v>0.50471063260000004</v>
      </c>
      <c r="E63" s="39">
        <f t="shared" si="10"/>
        <v>-5.2453468697123382</v>
      </c>
      <c r="F63" s="39">
        <f t="shared" si="10"/>
        <v>-9.873101321428571</v>
      </c>
      <c r="G63" s="40" t="s">
        <v>119</v>
      </c>
      <c r="H63" s="40" t="str">
        <f t="shared" si="12"/>
        <v>Yes</v>
      </c>
      <c r="I63" s="40" t="str">
        <f t="shared" si="11"/>
        <v>Yes</v>
      </c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</row>
    <row r="64" spans="1:26" s="43" customFormat="1" ht="15.75" customHeight="1">
      <c r="A64" s="36" t="s">
        <v>89</v>
      </c>
      <c r="B64" s="46">
        <v>4.2000000000000003E-2</v>
      </c>
      <c r="C64" s="51">
        <v>7.4999999999999997E-2</v>
      </c>
      <c r="D64" s="50">
        <v>3.36473755E-2</v>
      </c>
      <c r="E64" s="39">
        <f t="shared" si="10"/>
        <v>78.571428571428555</v>
      </c>
      <c r="F64" s="39">
        <f t="shared" si="10"/>
        <v>-55.13683266666667</v>
      </c>
      <c r="G64" s="40" t="s">
        <v>119</v>
      </c>
      <c r="H64" s="40" t="str">
        <f t="shared" si="12"/>
        <v>Yes</v>
      </c>
      <c r="I64" s="40" t="str">
        <f t="shared" si="11"/>
        <v>Yes</v>
      </c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</row>
    <row r="65" spans="1:26" s="43" customFormat="1" ht="15.75" customHeight="1">
      <c r="A65" s="36" t="s">
        <v>90</v>
      </c>
      <c r="B65" s="46">
        <v>4.2000000000000003E-2</v>
      </c>
      <c r="C65" s="51">
        <v>0</v>
      </c>
      <c r="D65" s="50">
        <v>3.36473755E-2</v>
      </c>
      <c r="E65" s="39">
        <f t="shared" si="10"/>
        <v>-100</v>
      </c>
      <c r="F65" s="39" t="str">
        <f t="shared" si="10"/>
        <v>Div by 0</v>
      </c>
      <c r="G65" s="40" t="s">
        <v>119</v>
      </c>
      <c r="H65" s="40" t="str">
        <f t="shared" si="12"/>
        <v>Yes</v>
      </c>
      <c r="I65" s="40" t="str">
        <f t="shared" si="11"/>
        <v>N/A</v>
      </c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2"/>
    </row>
    <row r="66" spans="1:26" s="43" customFormat="1" ht="15.75" customHeight="1">
      <c r="A66" s="36" t="s">
        <v>47</v>
      </c>
      <c r="B66" s="46">
        <v>1.0980000000000001</v>
      </c>
      <c r="C66" s="51">
        <v>0.59699999999999998</v>
      </c>
      <c r="D66" s="50">
        <v>0.87483176309999999</v>
      </c>
      <c r="E66" s="39">
        <f t="shared" si="10"/>
        <v>-45.62841530054645</v>
      </c>
      <c r="F66" s="39">
        <f t="shared" si="10"/>
        <v>46.537983768844228</v>
      </c>
      <c r="G66" s="40" t="s">
        <v>119</v>
      </c>
      <c r="H66" s="40" t="str">
        <f t="shared" si="12"/>
        <v>Yes</v>
      </c>
      <c r="I66" s="40" t="str">
        <f t="shared" si="11"/>
        <v>Yes</v>
      </c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</row>
    <row r="67" spans="1:26" s="43" customFormat="1" ht="15.75" customHeight="1">
      <c r="A67" s="36" t="s">
        <v>91</v>
      </c>
      <c r="B67" s="46">
        <v>4.2000000000000003E-2</v>
      </c>
      <c r="C67" s="51">
        <v>3.6999999999999998E-2</v>
      </c>
      <c r="D67" s="50">
        <v>3.36473755E-2</v>
      </c>
      <c r="E67" s="39">
        <f t="shared" si="10"/>
        <v>-11.904761904761914</v>
      </c>
      <c r="F67" s="39">
        <f t="shared" si="10"/>
        <v>-9.0611472972972926</v>
      </c>
      <c r="G67" s="40" t="s">
        <v>119</v>
      </c>
      <c r="H67" s="40" t="str">
        <f t="shared" si="12"/>
        <v>Yes</v>
      </c>
      <c r="I67" s="40" t="str">
        <f t="shared" si="11"/>
        <v>Yes</v>
      </c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2"/>
      <c r="Z67" s="42"/>
    </row>
    <row r="68" spans="1:26" s="43" customFormat="1" ht="15.75" customHeight="1">
      <c r="A68" s="36" t="s">
        <v>116</v>
      </c>
      <c r="B68" s="46">
        <v>0</v>
      </c>
      <c r="C68" s="51">
        <v>0</v>
      </c>
      <c r="D68" s="50">
        <v>0</v>
      </c>
      <c r="E68" s="39" t="str">
        <f t="shared" si="10"/>
        <v>Div by 0</v>
      </c>
      <c r="F68" s="39" t="str">
        <f t="shared" si="10"/>
        <v>Div by 0</v>
      </c>
      <c r="G68" s="40" t="s">
        <v>119</v>
      </c>
      <c r="H68" s="40" t="str">
        <f t="shared" si="12"/>
        <v>N/A</v>
      </c>
      <c r="I68" s="40" t="str">
        <f t="shared" si="11"/>
        <v>N/A</v>
      </c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</row>
    <row r="69" spans="1:26" s="43" customFormat="1" ht="15.75" customHeight="1">
      <c r="A69" s="36" t="s">
        <v>48</v>
      </c>
      <c r="B69" s="46">
        <v>0.67500000000000004</v>
      </c>
      <c r="C69" s="51">
        <v>0.44800000000000001</v>
      </c>
      <c r="D69" s="50">
        <v>0.47106325710000002</v>
      </c>
      <c r="E69" s="39">
        <f t="shared" si="10"/>
        <v>-33.629629629629633</v>
      </c>
      <c r="F69" s="39">
        <f t="shared" si="10"/>
        <v>5.1480484598214309</v>
      </c>
      <c r="G69" s="40" t="s">
        <v>119</v>
      </c>
      <c r="H69" s="40" t="str">
        <f t="shared" si="12"/>
        <v>Yes</v>
      </c>
      <c r="I69" s="40" t="str">
        <f t="shared" si="11"/>
        <v>Yes</v>
      </c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2"/>
      <c r="Z69" s="42"/>
    </row>
    <row r="70" spans="1:26" s="43" customFormat="1" ht="15.75" customHeight="1">
      <c r="A70" s="36" t="s">
        <v>49</v>
      </c>
      <c r="B70" s="46">
        <v>0</v>
      </c>
      <c r="C70" s="51">
        <v>0</v>
      </c>
      <c r="D70" s="50">
        <v>0</v>
      </c>
      <c r="E70" s="39" t="str">
        <f t="shared" si="10"/>
        <v>Div by 0</v>
      </c>
      <c r="F70" s="39" t="str">
        <f t="shared" si="10"/>
        <v>Div by 0</v>
      </c>
      <c r="G70" s="40" t="s">
        <v>119</v>
      </c>
      <c r="H70" s="40" t="str">
        <f t="shared" si="12"/>
        <v>N/A</v>
      </c>
      <c r="I70" s="40" t="str">
        <f t="shared" si="11"/>
        <v>N/A</v>
      </c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</row>
    <row r="71" spans="1:26" s="43" customFormat="1" ht="15.75" customHeight="1">
      <c r="A71" s="36" t="s">
        <v>50</v>
      </c>
      <c r="B71" s="46">
        <v>0.29499999999999998</v>
      </c>
      <c r="C71" s="51">
        <v>0.187</v>
      </c>
      <c r="D71" s="50">
        <v>0.269179004</v>
      </c>
      <c r="E71" s="39">
        <f t="shared" si="10"/>
        <v>-36.610169491525419</v>
      </c>
      <c r="F71" s="39">
        <f t="shared" si="10"/>
        <v>43.945991443850268</v>
      </c>
      <c r="G71" s="40" t="s">
        <v>119</v>
      </c>
      <c r="H71" s="40" t="str">
        <f t="shared" si="12"/>
        <v>Yes</v>
      </c>
      <c r="I71" s="40" t="str">
        <f t="shared" si="11"/>
        <v>Yes</v>
      </c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2"/>
      <c r="Z71" s="42"/>
    </row>
    <row r="72" spans="1:26" s="43" customFormat="1" ht="15.75" customHeight="1">
      <c r="A72" s="36" t="s">
        <v>51</v>
      </c>
      <c r="B72" s="46">
        <v>0</v>
      </c>
      <c r="C72" s="51">
        <v>0</v>
      </c>
      <c r="D72" s="50">
        <v>0</v>
      </c>
      <c r="E72" s="39" t="str">
        <f t="shared" si="10"/>
        <v>Div by 0</v>
      </c>
      <c r="F72" s="39" t="str">
        <f t="shared" si="10"/>
        <v>Div by 0</v>
      </c>
      <c r="G72" s="40" t="s">
        <v>119</v>
      </c>
      <c r="H72" s="40" t="str">
        <f t="shared" si="12"/>
        <v>N/A</v>
      </c>
      <c r="I72" s="40" t="str">
        <f t="shared" si="11"/>
        <v>N/A</v>
      </c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</row>
    <row r="73" spans="1:26" s="43" customFormat="1" ht="15.75" customHeight="1">
      <c r="A73" s="36" t="s">
        <v>52</v>
      </c>
      <c r="B73" s="46">
        <v>8.4000000000000005E-2</v>
      </c>
      <c r="C73" s="51">
        <v>7.4999999999999997E-2</v>
      </c>
      <c r="D73" s="50">
        <v>3.36473755E-2</v>
      </c>
      <c r="E73" s="39">
        <f t="shared" si="10"/>
        <v>-10.714285714285722</v>
      </c>
      <c r="F73" s="39">
        <f t="shared" si="10"/>
        <v>-55.13683266666667</v>
      </c>
      <c r="G73" s="40" t="s">
        <v>119</v>
      </c>
      <c r="H73" s="40" t="str">
        <f t="shared" si="12"/>
        <v>Yes</v>
      </c>
      <c r="I73" s="40" t="str">
        <f t="shared" si="11"/>
        <v>Yes</v>
      </c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2"/>
      <c r="Z73" s="42"/>
    </row>
    <row r="74" spans="1:26" s="43" customFormat="1" ht="15.75" customHeight="1">
      <c r="A74" s="36" t="s">
        <v>53</v>
      </c>
      <c r="B74" s="46">
        <v>0</v>
      </c>
      <c r="C74" s="51">
        <v>0</v>
      </c>
      <c r="D74" s="50">
        <v>0</v>
      </c>
      <c r="E74" s="39" t="str">
        <f t="shared" si="10"/>
        <v>Div by 0</v>
      </c>
      <c r="F74" s="39" t="str">
        <f t="shared" si="10"/>
        <v>Div by 0</v>
      </c>
      <c r="G74" s="40" t="s">
        <v>119</v>
      </c>
      <c r="H74" s="40" t="str">
        <f t="shared" si="12"/>
        <v>N/A</v>
      </c>
      <c r="I74" s="40" t="str">
        <f t="shared" si="11"/>
        <v>N/A</v>
      </c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2"/>
      <c r="Z74" s="42"/>
    </row>
    <row r="75" spans="1:26" s="43" customFormat="1" ht="15.75" customHeight="1">
      <c r="A75" s="36" t="s">
        <v>54</v>
      </c>
      <c r="B75" s="46">
        <v>0</v>
      </c>
      <c r="C75" s="51">
        <v>0</v>
      </c>
      <c r="D75" s="50">
        <v>0</v>
      </c>
      <c r="E75" s="39" t="str">
        <f t="shared" si="10"/>
        <v>Div by 0</v>
      </c>
      <c r="F75" s="39" t="str">
        <f t="shared" si="10"/>
        <v>Div by 0</v>
      </c>
      <c r="G75" s="40" t="s">
        <v>119</v>
      </c>
      <c r="H75" s="40" t="str">
        <f t="shared" si="12"/>
        <v>N/A</v>
      </c>
      <c r="I75" s="40" t="str">
        <f t="shared" si="11"/>
        <v>N/A</v>
      </c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2"/>
      <c r="Z75" s="42"/>
    </row>
    <row r="76" spans="1:26" s="43" customFormat="1" ht="15.75" customHeight="1">
      <c r="A76" s="36" t="s">
        <v>55</v>
      </c>
      <c r="B76" s="46">
        <v>0</v>
      </c>
      <c r="C76" s="51">
        <v>0</v>
      </c>
      <c r="D76" s="50">
        <v>0</v>
      </c>
      <c r="E76" s="39" t="str">
        <f t="shared" si="10"/>
        <v>Div by 0</v>
      </c>
      <c r="F76" s="39" t="str">
        <f t="shared" si="10"/>
        <v>Div by 0</v>
      </c>
      <c r="G76" s="40" t="s">
        <v>119</v>
      </c>
      <c r="H76" s="40" t="str">
        <f t="shared" si="12"/>
        <v>N/A</v>
      </c>
      <c r="I76" s="40" t="str">
        <f t="shared" si="11"/>
        <v>N/A</v>
      </c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</row>
    <row r="77" spans="1:26" s="43" customFormat="1" ht="15.75" customHeight="1">
      <c r="A77" s="36" t="s">
        <v>56</v>
      </c>
      <c r="B77" s="46">
        <v>0</v>
      </c>
      <c r="C77" s="51">
        <v>0</v>
      </c>
      <c r="D77" s="50">
        <v>0</v>
      </c>
      <c r="E77" s="39" t="str">
        <f t="shared" si="10"/>
        <v>Div by 0</v>
      </c>
      <c r="F77" s="39" t="str">
        <f t="shared" si="10"/>
        <v>Div by 0</v>
      </c>
      <c r="G77" s="40" t="s">
        <v>119</v>
      </c>
      <c r="H77" s="40" t="str">
        <f t="shared" si="12"/>
        <v>N/A</v>
      </c>
      <c r="I77" s="40" t="str">
        <f t="shared" si="11"/>
        <v>N/A</v>
      </c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</row>
    <row r="78" spans="1:26" s="43" customFormat="1" ht="15.75" customHeight="1">
      <c r="A78" s="36" t="s">
        <v>57</v>
      </c>
      <c r="B78" s="46">
        <v>0</v>
      </c>
      <c r="C78" s="51">
        <v>0</v>
      </c>
      <c r="D78" s="50">
        <v>0</v>
      </c>
      <c r="E78" s="39" t="str">
        <f t="shared" si="10"/>
        <v>Div by 0</v>
      </c>
      <c r="F78" s="39" t="str">
        <f t="shared" si="10"/>
        <v>Div by 0</v>
      </c>
      <c r="G78" s="40" t="s">
        <v>119</v>
      </c>
      <c r="H78" s="40" t="str">
        <f t="shared" si="12"/>
        <v>N/A</v>
      </c>
      <c r="I78" s="40" t="str">
        <f t="shared" si="11"/>
        <v>N/A</v>
      </c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</row>
    <row r="79" spans="1:26" s="43" customFormat="1" ht="15.75" customHeight="1">
      <c r="A79" s="36" t="s">
        <v>58</v>
      </c>
      <c r="B79" s="46">
        <v>0.253</v>
      </c>
      <c r="C79" s="51">
        <v>0.187</v>
      </c>
      <c r="D79" s="50">
        <v>0.16823687749999999</v>
      </c>
      <c r="E79" s="39">
        <f t="shared" si="10"/>
        <v>-26.086956521739133</v>
      </c>
      <c r="F79" s="39">
        <f t="shared" si="10"/>
        <v>-10.033755347593587</v>
      </c>
      <c r="G79" s="40" t="s">
        <v>119</v>
      </c>
      <c r="H79" s="40" t="str">
        <f t="shared" si="12"/>
        <v>Yes</v>
      </c>
      <c r="I79" s="40" t="str">
        <f t="shared" si="11"/>
        <v>Yes</v>
      </c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</row>
    <row r="80" spans="1:26" s="43" customFormat="1" ht="15.75" customHeight="1">
      <c r="A80" s="36" t="s">
        <v>59</v>
      </c>
      <c r="B80" s="46">
        <v>4.2000000000000003E-2</v>
      </c>
      <c r="C80" s="51">
        <v>0</v>
      </c>
      <c r="D80" s="50">
        <v>0</v>
      </c>
      <c r="E80" s="39">
        <f t="shared" si="10"/>
        <v>-100</v>
      </c>
      <c r="F80" s="39" t="str">
        <f t="shared" si="10"/>
        <v>Div by 0</v>
      </c>
      <c r="G80" s="40" t="s">
        <v>119</v>
      </c>
      <c r="H80" s="40" t="str">
        <f t="shared" si="12"/>
        <v>Yes</v>
      </c>
      <c r="I80" s="40" t="str">
        <f t="shared" si="11"/>
        <v>N/A</v>
      </c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</row>
    <row r="81" spans="1:33" s="43" customFormat="1" ht="15.75" customHeight="1">
      <c r="A81" s="36" t="s">
        <v>60</v>
      </c>
      <c r="B81" s="46">
        <v>0</v>
      </c>
      <c r="C81" s="51">
        <v>0</v>
      </c>
      <c r="D81" s="50">
        <v>0</v>
      </c>
      <c r="E81" s="39" t="str">
        <f t="shared" si="10"/>
        <v>Div by 0</v>
      </c>
      <c r="F81" s="39" t="str">
        <f t="shared" si="10"/>
        <v>Div by 0</v>
      </c>
      <c r="G81" s="40" t="s">
        <v>120</v>
      </c>
      <c r="H81" s="40" t="str">
        <f t="shared" si="12"/>
        <v>N/A</v>
      </c>
      <c r="I81" s="40" t="str">
        <f t="shared" si="11"/>
        <v>N/A</v>
      </c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</row>
    <row r="82" spans="1:33" s="58" customFormat="1" ht="15.75" customHeight="1">
      <c r="A82" s="29" t="s">
        <v>61</v>
      </c>
      <c r="B82" s="55" t="s">
        <v>95</v>
      </c>
      <c r="C82" s="55" t="s">
        <v>95</v>
      </c>
      <c r="D82" s="55"/>
      <c r="E82" s="76"/>
      <c r="F82" s="56"/>
      <c r="G82" s="56"/>
      <c r="H82" s="57"/>
      <c r="I82" s="57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</row>
    <row r="83" spans="1:33" s="43" customFormat="1" ht="15.75" customHeight="1">
      <c r="A83" s="36" t="s">
        <v>92</v>
      </c>
      <c r="B83" s="37">
        <v>2383</v>
      </c>
      <c r="C83" s="62">
        <v>2691</v>
      </c>
      <c r="D83" s="61">
        <v>2981</v>
      </c>
      <c r="E83" s="39">
        <f t="shared" ref="E83:F86" si="13">IFERROR((C83-B83)*100/B83,"Div by 0")</f>
        <v>12.924884599244649</v>
      </c>
      <c r="F83" s="39">
        <f t="shared" si="13"/>
        <v>10.776662950575995</v>
      </c>
      <c r="G83" s="40" t="s">
        <v>119</v>
      </c>
      <c r="H83" s="40" t="str">
        <f>IF(E83="Div by 0","N/A",IF(G83="N/A","N/A",IF(AND((ABS(E83)&gt;ABS(VALUE(MID(G83,1,2)))),(B83&gt;=10)),"No",IF(AND((ABS(E83)&gt;ABS(VALUE(MID(G83,1,2)))),(C83&gt;=10)),"No","Yes"))))</f>
        <v>Yes</v>
      </c>
      <c r="I83" s="40" t="str">
        <f t="shared" ref="I83:I86" si="14">IF(F83="Div by 0","N/A",IF(G83="N/A","N/A",IF(AND((ABS(F83)&gt;ABS(VALUE(MID(G83,1,2)))),(C83&gt;=10)),"No",IF(AND((ABS(F83)&gt;ABS(VALUE(MID(G83,1,2)))),(D83&gt;=10)),"No","Yes"))))</f>
        <v>Yes</v>
      </c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</row>
    <row r="84" spans="1:33" s="43" customFormat="1" ht="15.75" customHeight="1">
      <c r="A84" s="36" t="s">
        <v>62</v>
      </c>
      <c r="B84" s="46">
        <v>17.247</v>
      </c>
      <c r="C84" s="51">
        <v>17.167999999999999</v>
      </c>
      <c r="D84" s="50">
        <v>17.376719221999998</v>
      </c>
      <c r="E84" s="39">
        <f t="shared" si="13"/>
        <v>-0.45805067547979722</v>
      </c>
      <c r="F84" s="39">
        <f t="shared" si="13"/>
        <v>1.2157457013047481</v>
      </c>
      <c r="G84" s="40" t="s">
        <v>119</v>
      </c>
      <c r="H84" s="40" t="str">
        <f t="shared" ref="H84:H86" si="15">IF(E84="Div by 0","N/A",IF(G84="N/A","N/A",IF(AND((ABS(E84)&gt;ABS(VALUE(MID(G84,1,2)))),(B84&gt;=10)),"No",IF(AND((ABS(E84)&gt;ABS(VALUE(MID(G84,1,2)))),(C84&gt;=10)),"No","Yes"))))</f>
        <v>Yes</v>
      </c>
      <c r="I84" s="40" t="str">
        <f t="shared" si="14"/>
        <v>Yes</v>
      </c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2"/>
      <c r="Z84" s="42"/>
    </row>
    <row r="85" spans="1:33" s="43" customFormat="1" ht="15.75" customHeight="1">
      <c r="A85" s="36" t="s">
        <v>63</v>
      </c>
      <c r="B85" s="46">
        <v>73.897999999999996</v>
      </c>
      <c r="C85" s="51">
        <v>76.959999999999994</v>
      </c>
      <c r="D85" s="50">
        <v>77.524320697999997</v>
      </c>
      <c r="E85" s="39">
        <f t="shared" si="13"/>
        <v>4.143549216487588</v>
      </c>
      <c r="F85" s="39">
        <f t="shared" si="13"/>
        <v>0.73326494022869426</v>
      </c>
      <c r="G85" s="40" t="s">
        <v>119</v>
      </c>
      <c r="H85" s="40" t="str">
        <f t="shared" si="15"/>
        <v>Yes</v>
      </c>
      <c r="I85" s="40" t="str">
        <f t="shared" si="14"/>
        <v>Yes</v>
      </c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2"/>
      <c r="Z85" s="42"/>
    </row>
    <row r="86" spans="1:33" s="43" customFormat="1" ht="15.75" customHeight="1">
      <c r="A86" s="36" t="s">
        <v>64</v>
      </c>
      <c r="B86" s="46">
        <v>8.8539999999999992</v>
      </c>
      <c r="C86" s="51">
        <v>5.8710000000000004</v>
      </c>
      <c r="D86" s="50">
        <v>5.0989600805000004</v>
      </c>
      <c r="E86" s="39">
        <f t="shared" si="13"/>
        <v>-33.690987124463511</v>
      </c>
      <c r="F86" s="39">
        <f t="shared" si="13"/>
        <v>-13.150058243910747</v>
      </c>
      <c r="G86" s="40" t="s">
        <v>120</v>
      </c>
      <c r="H86" s="40" t="str">
        <f t="shared" si="15"/>
        <v>N/A</v>
      </c>
      <c r="I86" s="40" t="str">
        <f t="shared" si="14"/>
        <v>N/A</v>
      </c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</row>
    <row r="87" spans="1:33" s="35" customFormat="1" ht="15.75" customHeight="1">
      <c r="A87" s="29" t="s">
        <v>93</v>
      </c>
      <c r="B87" s="78" t="s">
        <v>138</v>
      </c>
      <c r="C87" s="55" t="s">
        <v>95</v>
      </c>
      <c r="D87" s="55"/>
      <c r="E87" s="30"/>
      <c r="F87" s="80"/>
      <c r="G87" s="56"/>
      <c r="H87" s="57"/>
      <c r="I87" s="57"/>
      <c r="J87" s="34"/>
      <c r="K87" s="34"/>
      <c r="L87" s="34"/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</row>
    <row r="88" spans="1:33" s="43" customFormat="1" ht="15.75" customHeight="1">
      <c r="A88" s="36" t="s">
        <v>94</v>
      </c>
      <c r="B88" s="37">
        <v>32</v>
      </c>
      <c r="C88" s="62">
        <v>26</v>
      </c>
      <c r="D88" s="61">
        <v>29</v>
      </c>
      <c r="E88" s="39">
        <f t="shared" ref="E88:F91" si="16">IFERROR((C88-B88)*100/B88,"Div by 0")</f>
        <v>-18.75</v>
      </c>
      <c r="F88" s="39">
        <f t="shared" si="16"/>
        <v>11.538461538461538</v>
      </c>
      <c r="G88" s="40" t="s">
        <v>119</v>
      </c>
      <c r="H88" s="40" t="str">
        <f>IF(E88="Div by 0","N/A",IF(G88="N/A","N/A",IF(AND((ABS(E88)&gt;ABS(VALUE(MID(G88,1,2)))),(B88&gt;=10)),"No",IF(AND((ABS(E88)&gt;ABS(VALUE(MID(G88,1,2)))),(C88&gt;=10)),"No","Yes"))))</f>
        <v>Yes</v>
      </c>
      <c r="I88" s="40" t="str">
        <f t="shared" ref="I88:I91" si="17">IF(F88="Div by 0","N/A",IF(G88="N/A","N/A",IF(AND((ABS(F88)&gt;ABS(VALUE(MID(G88,1,2)))),(C88&gt;=10)),"No",IF(AND((ABS(F88)&gt;ABS(VALUE(MID(G88,1,2)))),(D88&gt;=10)),"No","Yes"))))</f>
        <v>Yes</v>
      </c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</row>
    <row r="89" spans="1:33" s="43" customFormat="1" ht="15.75" customHeight="1">
      <c r="A89" s="36" t="s">
        <v>65</v>
      </c>
      <c r="B89" s="46">
        <v>9.375</v>
      </c>
      <c r="C89" s="51">
        <v>11.538</v>
      </c>
      <c r="D89" s="50">
        <v>6.8965517241000001</v>
      </c>
      <c r="E89" s="39">
        <f t="shared" si="16"/>
        <v>23.072000000000003</v>
      </c>
      <c r="F89" s="39">
        <f t="shared" si="16"/>
        <v>-40.227494157566305</v>
      </c>
      <c r="G89" s="40" t="s">
        <v>119</v>
      </c>
      <c r="H89" s="40" t="str">
        <f t="shared" ref="H89:H91" si="18">IF(E89="Div by 0","N/A",IF(G89="N/A","N/A",IF(AND((ABS(E89)&gt;ABS(VALUE(MID(G89,1,2)))),(B89&gt;=10)),"No",IF(AND((ABS(E89)&gt;ABS(VALUE(MID(G89,1,2)))),(C89&gt;=10)),"No","Yes"))))</f>
        <v>Yes</v>
      </c>
      <c r="I89" s="40" t="str">
        <f t="shared" si="17"/>
        <v>No</v>
      </c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</row>
    <row r="90" spans="1:33" s="43" customFormat="1" ht="15.75" customHeight="1">
      <c r="A90" s="36" t="s">
        <v>66</v>
      </c>
      <c r="B90" s="46">
        <v>68.75</v>
      </c>
      <c r="C90" s="51">
        <v>76.923000000000002</v>
      </c>
      <c r="D90" s="50">
        <v>79.310344827999998</v>
      </c>
      <c r="E90" s="39">
        <f t="shared" si="16"/>
        <v>11.888000000000003</v>
      </c>
      <c r="F90" s="39">
        <f t="shared" si="16"/>
        <v>3.1035513799513752</v>
      </c>
      <c r="G90" s="40" t="s">
        <v>119</v>
      </c>
      <c r="H90" s="40" t="str">
        <f t="shared" si="18"/>
        <v>Yes</v>
      </c>
      <c r="I90" s="40" t="str">
        <f t="shared" si="17"/>
        <v>Yes</v>
      </c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</row>
    <row r="91" spans="1:33" s="43" customFormat="1" ht="15.75" customHeight="1">
      <c r="A91" s="36" t="s">
        <v>64</v>
      </c>
      <c r="B91" s="46">
        <v>21.875</v>
      </c>
      <c r="C91" s="51">
        <v>11.538</v>
      </c>
      <c r="D91" s="50">
        <v>13.793103448</v>
      </c>
      <c r="E91" s="39">
        <f t="shared" si="16"/>
        <v>-47.254857142857148</v>
      </c>
      <c r="F91" s="39">
        <f t="shared" si="16"/>
        <v>19.545011683133989</v>
      </c>
      <c r="G91" s="40" t="s">
        <v>120</v>
      </c>
      <c r="H91" s="40" t="str">
        <f t="shared" si="18"/>
        <v>N/A</v>
      </c>
      <c r="I91" s="40" t="str">
        <f t="shared" si="17"/>
        <v>N/A</v>
      </c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</row>
    <row r="92" spans="1:33" s="43" customFormat="1" ht="15.75" customHeight="1">
      <c r="A92" s="43" t="s">
        <v>129</v>
      </c>
      <c r="B92" s="82"/>
      <c r="C92" s="82"/>
      <c r="D92" s="82"/>
      <c r="E92" s="83"/>
      <c r="F92" s="83"/>
      <c r="G92" s="69"/>
      <c r="H92" s="69"/>
      <c r="I92" s="69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2"/>
      <c r="Z92" s="42"/>
    </row>
    <row r="93" spans="1:33" ht="38.25" customHeight="1">
      <c r="A93" s="89" t="s">
        <v>134</v>
      </c>
      <c r="B93" s="90"/>
      <c r="C93" s="90"/>
      <c r="D93" s="90"/>
      <c r="E93" s="90"/>
      <c r="F93" s="90"/>
      <c r="G93" s="90"/>
      <c r="H93" s="90"/>
      <c r="I93" s="21"/>
      <c r="AA93" s="5"/>
      <c r="AB93" s="5"/>
      <c r="AC93" s="5"/>
      <c r="AD93" s="5"/>
      <c r="AE93" s="5"/>
      <c r="AF93" s="5"/>
      <c r="AG93" s="5"/>
    </row>
    <row r="94" spans="1:33" ht="36" customHeight="1">
      <c r="A94" s="89" t="s">
        <v>135</v>
      </c>
      <c r="B94" s="90"/>
      <c r="C94" s="90"/>
      <c r="D94" s="90"/>
      <c r="E94" s="90"/>
      <c r="F94" s="90"/>
      <c r="G94" s="90"/>
      <c r="H94" s="90"/>
    </row>
  </sheetData>
  <mergeCells count="2">
    <mergeCell ref="A93:H93"/>
    <mergeCell ref="A94:H94"/>
  </mergeCells>
  <pageMargins left="0.7" right="0.7" top="0.75" bottom="0.75" header="0.3" footer="0.3"/>
  <pageSetup scale="59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103"/>
  <sheetViews>
    <sheetView zoomScale="75" zoomScaleNormal="75" workbookViewId="0">
      <selection activeCell="A2" sqref="A2"/>
    </sheetView>
  </sheetViews>
  <sheetFormatPr defaultRowHeight="12.75" customHeight="1"/>
  <cols>
    <col min="1" max="1" width="63.5703125" style="6" customWidth="1"/>
    <col min="2" max="4" width="11.28515625" style="17" customWidth="1"/>
    <col min="5" max="6" width="11.28515625" style="18" customWidth="1"/>
    <col min="7" max="7" width="11.28515625" style="19" customWidth="1"/>
    <col min="8" max="9" width="11.28515625" style="20" customWidth="1"/>
    <col min="10" max="33" width="9.140625" style="5"/>
    <col min="34" max="16384" width="9.140625" style="6"/>
  </cols>
  <sheetData>
    <row r="1" spans="1:33" ht="15.75" customHeight="1">
      <c r="A1" s="1" t="s">
        <v>123</v>
      </c>
      <c r="B1" s="2"/>
      <c r="C1" s="2"/>
      <c r="D1" s="2"/>
      <c r="E1" s="3"/>
      <c r="F1" s="3"/>
      <c r="G1" s="2"/>
      <c r="H1" s="4"/>
      <c r="I1" s="4"/>
    </row>
    <row r="2" spans="1:33" ht="15.75" customHeight="1">
      <c r="A2" s="1" t="s">
        <v>139</v>
      </c>
      <c r="B2" s="2"/>
      <c r="C2" s="2"/>
      <c r="D2" s="2"/>
      <c r="E2" s="3"/>
      <c r="F2" s="3"/>
      <c r="G2" s="2"/>
      <c r="H2" s="4"/>
      <c r="I2" s="4"/>
      <c r="K2" s="7"/>
      <c r="L2" s="8"/>
    </row>
    <row r="3" spans="1:33" ht="15.75" customHeight="1">
      <c r="A3" s="1" t="s">
        <v>130</v>
      </c>
      <c r="B3" s="9"/>
      <c r="C3" s="9"/>
      <c r="D3" s="9"/>
      <c r="E3" s="10"/>
      <c r="F3" s="10"/>
      <c r="G3" s="9"/>
      <c r="H3" s="9"/>
      <c r="I3" s="9"/>
      <c r="K3" s="7"/>
    </row>
    <row r="4" spans="1:33" ht="12.75" hidden="1" customHeight="1">
      <c r="A4" s="11"/>
      <c r="B4" s="12">
        <v>2009</v>
      </c>
      <c r="C4" s="12">
        <v>2010</v>
      </c>
      <c r="D4" s="12">
        <v>2011</v>
      </c>
      <c r="E4" s="13"/>
      <c r="F4" s="13"/>
      <c r="G4" s="14"/>
      <c r="H4" s="15"/>
      <c r="I4" s="15"/>
      <c r="K4" s="16"/>
      <c r="L4" s="8"/>
    </row>
    <row r="5" spans="1:33" s="28" customFormat="1" ht="77.25" customHeight="1">
      <c r="A5" s="22" t="s">
        <v>106</v>
      </c>
      <c r="B5" s="23" t="s">
        <v>131</v>
      </c>
      <c r="C5" s="23" t="s">
        <v>132</v>
      </c>
      <c r="D5" s="23" t="s">
        <v>133</v>
      </c>
      <c r="E5" s="24" t="s">
        <v>115</v>
      </c>
      <c r="F5" s="24" t="s">
        <v>122</v>
      </c>
      <c r="G5" s="25" t="s">
        <v>117</v>
      </c>
      <c r="H5" s="26" t="s">
        <v>136</v>
      </c>
      <c r="I5" s="26" t="s">
        <v>137</v>
      </c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</row>
    <row r="6" spans="1:33" s="35" customFormat="1" ht="15.75" customHeight="1">
      <c r="A6" s="29" t="s">
        <v>79</v>
      </c>
      <c r="B6" s="30"/>
      <c r="C6" s="30"/>
      <c r="D6" s="30"/>
      <c r="E6" s="31"/>
      <c r="F6" s="31"/>
      <c r="G6" s="32"/>
      <c r="H6" s="33"/>
      <c r="I6" s="33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</row>
    <row r="7" spans="1:33" s="43" customFormat="1" ht="15.75" customHeight="1">
      <c r="A7" s="36" t="s">
        <v>1</v>
      </c>
      <c r="B7" s="37">
        <v>17486</v>
      </c>
      <c r="C7" s="38">
        <v>17632</v>
      </c>
      <c r="D7" s="37">
        <v>24328</v>
      </c>
      <c r="E7" s="39">
        <f t="shared" ref="E7:F27" si="0">IFERROR((C7-B7)*100/B7,"Div by 0")</f>
        <v>0.83495367722749625</v>
      </c>
      <c r="F7" s="39">
        <f t="shared" si="0"/>
        <v>37.976406533575314</v>
      </c>
      <c r="G7" s="40" t="s">
        <v>118</v>
      </c>
      <c r="H7" s="41" t="str">
        <f>IF(E7="Div by 0","N/A",IF(G7="N/A","N/A",IF(AND((ABS(E7)&gt;ABS(VALUE(MID(G7,1,2)))),(B7&gt;=10)),"No",IF(AND((ABS(E7)&gt;ABS(VALUE(MID(G7,1,2)))),(C7&gt;=10)),"No","Yes"))))</f>
        <v>Yes</v>
      </c>
      <c r="I7" s="41" t="str">
        <f>IF(F7="Div by 0","N/A",IF(G7="N/A","N/A",IF(AND((ABS(F7)&gt;ABS(VALUE(MID(G7,1,2)))),(C7&gt;=10)),"No",IF(AND((ABS(F7)&gt;ABS(VALUE(MID(G7,1,2)))),(D7&gt;=10)),"No","Yes"))))</f>
        <v>No</v>
      </c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</row>
    <row r="8" spans="1:33" s="43" customFormat="1" ht="15.75" customHeight="1">
      <c r="A8" s="36" t="s">
        <v>2</v>
      </c>
      <c r="B8" s="44">
        <v>0.56599999999999995</v>
      </c>
      <c r="C8" s="45">
        <v>0.61799999999999999</v>
      </c>
      <c r="D8" s="46">
        <v>0.44804340679999999</v>
      </c>
      <c r="E8" s="39">
        <f t="shared" si="0"/>
        <v>9.1872791519434713</v>
      </c>
      <c r="F8" s="39">
        <f t="shared" si="0"/>
        <v>-27.501066860841426</v>
      </c>
      <c r="G8" s="40" t="s">
        <v>120</v>
      </c>
      <c r="H8" s="41" t="str">
        <f t="shared" ref="H8:H27" si="1">IF(E8="Div by 0","N/A",IF(G8="N/A","N/A",IF(AND((ABS(E8)&gt;ABS(VALUE(MID(G8,1,2)))),(B8&gt;=10)),"No",IF(AND((ABS(E8)&gt;ABS(VALUE(MID(G8,1,2)))),(C8&gt;=10)),"No","Yes"))))</f>
        <v>N/A</v>
      </c>
      <c r="I8" s="41" t="str">
        <f t="shared" ref="I8:I27" si="2">IF(F8="Div by 0","N/A",IF(G8="N/A","N/A",IF(AND((ABS(F8)&gt;ABS(VALUE(MID(G8,1,2)))),(C8&gt;=10)),"No",IF(AND((ABS(F8)&gt;ABS(VALUE(MID(G8,1,2)))),(D8&gt;=10)),"No","Yes"))))</f>
        <v>N/A</v>
      </c>
      <c r="J8" s="47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</row>
    <row r="9" spans="1:33" s="43" customFormat="1" ht="15.75" customHeight="1">
      <c r="A9" s="36" t="s">
        <v>3</v>
      </c>
      <c r="B9" s="44">
        <v>0.56000000000000005</v>
      </c>
      <c r="C9" s="45">
        <v>0.60099999999999998</v>
      </c>
      <c r="D9" s="46">
        <v>0.44393291680000002</v>
      </c>
      <c r="E9" s="39">
        <f t="shared" si="0"/>
        <v>7.3214285714285579</v>
      </c>
      <c r="F9" s="39">
        <f t="shared" si="0"/>
        <v>-26.1342900499168</v>
      </c>
      <c r="G9" s="40" t="s">
        <v>120</v>
      </c>
      <c r="H9" s="41" t="str">
        <f t="shared" si="1"/>
        <v>N/A</v>
      </c>
      <c r="I9" s="41" t="str">
        <f t="shared" si="2"/>
        <v>N/A</v>
      </c>
      <c r="J9" s="47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</row>
    <row r="10" spans="1:33" s="43" customFormat="1" ht="15.75" customHeight="1">
      <c r="A10" s="36" t="s">
        <v>68</v>
      </c>
      <c r="B10" s="44">
        <v>0.46300000000000002</v>
      </c>
      <c r="C10" s="45">
        <v>0.44800000000000001</v>
      </c>
      <c r="D10" s="46">
        <v>0.30828674779999998</v>
      </c>
      <c r="E10" s="39">
        <f t="shared" si="0"/>
        <v>-3.2397408207343439</v>
      </c>
      <c r="F10" s="39">
        <f t="shared" si="0"/>
        <v>-31.185993794642862</v>
      </c>
      <c r="G10" s="40" t="s">
        <v>120</v>
      </c>
      <c r="H10" s="41" t="str">
        <f t="shared" si="1"/>
        <v>N/A</v>
      </c>
      <c r="I10" s="41" t="str">
        <f t="shared" si="2"/>
        <v>N/A</v>
      </c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</row>
    <row r="11" spans="1:33" s="43" customFormat="1" ht="15.75" customHeight="1">
      <c r="A11" s="36" t="s">
        <v>69</v>
      </c>
      <c r="B11" s="44">
        <v>0.44600000000000001</v>
      </c>
      <c r="C11" s="45">
        <v>0.442</v>
      </c>
      <c r="D11" s="46">
        <v>0.30006576779999999</v>
      </c>
      <c r="E11" s="39">
        <f t="shared" si="0"/>
        <v>-0.89686098654708601</v>
      </c>
      <c r="F11" s="39">
        <f t="shared" si="0"/>
        <v>-32.111817239819004</v>
      </c>
      <c r="G11" s="40" t="s">
        <v>120</v>
      </c>
      <c r="H11" s="41" t="str">
        <f t="shared" si="1"/>
        <v>N/A</v>
      </c>
      <c r="I11" s="41" t="str">
        <f t="shared" si="2"/>
        <v>N/A</v>
      </c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</row>
    <row r="12" spans="1:33" s="43" customFormat="1" ht="15.75" customHeight="1">
      <c r="A12" s="36" t="s">
        <v>72</v>
      </c>
      <c r="B12" s="44">
        <v>25.163</v>
      </c>
      <c r="C12" s="45">
        <v>20.157</v>
      </c>
      <c r="D12" s="46">
        <v>14.448372246</v>
      </c>
      <c r="E12" s="39">
        <f t="shared" si="0"/>
        <v>-19.89428923419306</v>
      </c>
      <c r="F12" s="39">
        <f t="shared" si="0"/>
        <v>-28.320820330406313</v>
      </c>
      <c r="G12" s="40" t="s">
        <v>120</v>
      </c>
      <c r="H12" s="41" t="str">
        <f t="shared" si="1"/>
        <v>N/A</v>
      </c>
      <c r="I12" s="41" t="str">
        <f t="shared" si="2"/>
        <v>N/A</v>
      </c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</row>
    <row r="13" spans="1:33" s="43" customFormat="1" ht="15.75" customHeight="1">
      <c r="A13" s="36" t="s">
        <v>73</v>
      </c>
      <c r="B13" s="44">
        <v>44.35</v>
      </c>
      <c r="C13" s="45">
        <v>44.152999999999999</v>
      </c>
      <c r="D13" s="46">
        <v>56.786418941000001</v>
      </c>
      <c r="E13" s="39">
        <f t="shared" si="0"/>
        <v>-0.44419391206314029</v>
      </c>
      <c r="F13" s="39">
        <f t="shared" si="0"/>
        <v>28.612821192217975</v>
      </c>
      <c r="G13" s="40" t="s">
        <v>120</v>
      </c>
      <c r="H13" s="41" t="str">
        <f t="shared" si="1"/>
        <v>N/A</v>
      </c>
      <c r="I13" s="41" t="str">
        <f t="shared" si="2"/>
        <v>N/A</v>
      </c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</row>
    <row r="14" spans="1:33" s="43" customFormat="1" ht="15.75" customHeight="1">
      <c r="A14" s="36" t="s">
        <v>74</v>
      </c>
      <c r="B14" s="44">
        <v>39.06</v>
      </c>
      <c r="C14" s="45">
        <v>40.965000000000003</v>
      </c>
      <c r="D14" s="46">
        <v>31.967280500000001</v>
      </c>
      <c r="E14" s="39">
        <f t="shared" si="0"/>
        <v>4.8771121351766542</v>
      </c>
      <c r="F14" s="39">
        <f t="shared" si="0"/>
        <v>-21.964407420969124</v>
      </c>
      <c r="G14" s="40" t="s">
        <v>120</v>
      </c>
      <c r="H14" s="41" t="str">
        <f t="shared" si="1"/>
        <v>N/A</v>
      </c>
      <c r="I14" s="41" t="str">
        <f t="shared" si="2"/>
        <v>N/A</v>
      </c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</row>
    <row r="15" spans="1:33" s="43" customFormat="1" ht="15.75" customHeight="1">
      <c r="A15" s="36" t="s">
        <v>76</v>
      </c>
      <c r="B15" s="44">
        <v>0.98899999999999999</v>
      </c>
      <c r="C15" s="45">
        <v>1.032</v>
      </c>
      <c r="D15" s="46">
        <v>0.75633015459999997</v>
      </c>
      <c r="E15" s="39">
        <f t="shared" si="0"/>
        <v>4.3478260869565259</v>
      </c>
      <c r="F15" s="39">
        <f t="shared" si="0"/>
        <v>-26.712194321705432</v>
      </c>
      <c r="G15" s="40" t="s">
        <v>120</v>
      </c>
      <c r="H15" s="41" t="str">
        <f t="shared" si="1"/>
        <v>N/A</v>
      </c>
      <c r="I15" s="41" t="str">
        <f t="shared" si="2"/>
        <v>N/A</v>
      </c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</row>
    <row r="16" spans="1:33" s="43" customFormat="1" ht="15.75" customHeight="1">
      <c r="A16" s="36" t="s">
        <v>77</v>
      </c>
      <c r="B16" s="44">
        <v>15.961</v>
      </c>
      <c r="C16" s="45">
        <v>17.655000000000001</v>
      </c>
      <c r="D16" s="46">
        <v>14.012660308999999</v>
      </c>
      <c r="E16" s="39">
        <f t="shared" si="0"/>
        <v>10.61337008959339</v>
      </c>
      <c r="F16" s="39">
        <f t="shared" si="0"/>
        <v>-20.630641127159453</v>
      </c>
      <c r="G16" s="40" t="s">
        <v>120</v>
      </c>
      <c r="H16" s="41" t="str">
        <f t="shared" si="1"/>
        <v>N/A</v>
      </c>
      <c r="I16" s="41" t="str">
        <f t="shared" si="2"/>
        <v>N/A</v>
      </c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</row>
    <row r="17" spans="1:35" s="43" customFormat="1" ht="15.75" customHeight="1">
      <c r="A17" s="36" t="s">
        <v>78</v>
      </c>
      <c r="B17" s="44">
        <v>0.98899999999999999</v>
      </c>
      <c r="C17" s="45">
        <v>1.032</v>
      </c>
      <c r="D17" s="46">
        <v>0.75633015459999997</v>
      </c>
      <c r="E17" s="39">
        <f t="shared" si="0"/>
        <v>4.3478260869565259</v>
      </c>
      <c r="F17" s="39">
        <f t="shared" si="0"/>
        <v>-26.712194321705432</v>
      </c>
      <c r="G17" s="40" t="s">
        <v>120</v>
      </c>
      <c r="H17" s="41" t="str">
        <f t="shared" si="1"/>
        <v>N/A</v>
      </c>
      <c r="I17" s="41" t="str">
        <f t="shared" si="2"/>
        <v>N/A</v>
      </c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</row>
    <row r="18" spans="1:35" s="43" customFormat="1" ht="15.75" customHeight="1">
      <c r="A18" s="36" t="s">
        <v>80</v>
      </c>
      <c r="B18" s="48">
        <v>26.244</v>
      </c>
      <c r="C18" s="45">
        <v>21.24</v>
      </c>
      <c r="D18" s="46">
        <v>15.25402828</v>
      </c>
      <c r="E18" s="39">
        <f t="shared" si="0"/>
        <v>-19.067215363511664</v>
      </c>
      <c r="F18" s="39">
        <f t="shared" si="0"/>
        <v>-28.182541054613932</v>
      </c>
      <c r="G18" s="40" t="s">
        <v>120</v>
      </c>
      <c r="H18" s="41" t="str">
        <f t="shared" si="1"/>
        <v>N/A</v>
      </c>
      <c r="I18" s="41" t="str">
        <f t="shared" si="2"/>
        <v>N/A</v>
      </c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</row>
    <row r="19" spans="1:35" s="43" customFormat="1" ht="15.75" customHeight="1">
      <c r="A19" s="36" t="s">
        <v>81</v>
      </c>
      <c r="B19" s="44">
        <v>1.944</v>
      </c>
      <c r="C19" s="45">
        <v>2.008</v>
      </c>
      <c r="D19" s="46">
        <v>1.4551134495</v>
      </c>
      <c r="E19" s="39">
        <f t="shared" si="0"/>
        <v>3.292181069958851</v>
      </c>
      <c r="F19" s="39">
        <f t="shared" si="0"/>
        <v>-27.534190761952193</v>
      </c>
      <c r="G19" s="40" t="s">
        <v>120</v>
      </c>
      <c r="H19" s="41" t="str">
        <f t="shared" si="1"/>
        <v>N/A</v>
      </c>
      <c r="I19" s="41" t="str">
        <f t="shared" si="2"/>
        <v>N/A</v>
      </c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</row>
    <row r="20" spans="1:35" s="43" customFormat="1" ht="15.75" customHeight="1">
      <c r="A20" s="36" t="s">
        <v>82</v>
      </c>
      <c r="B20" s="44">
        <v>44.35</v>
      </c>
      <c r="C20" s="45">
        <v>44.152999999999999</v>
      </c>
      <c r="D20" s="46">
        <v>56.786418941000001</v>
      </c>
      <c r="E20" s="39">
        <f t="shared" si="0"/>
        <v>-0.44419391206314029</v>
      </c>
      <c r="F20" s="39">
        <f t="shared" si="0"/>
        <v>28.612821192217975</v>
      </c>
      <c r="G20" s="40" t="s">
        <v>120</v>
      </c>
      <c r="H20" s="41" t="str">
        <f t="shared" si="1"/>
        <v>N/A</v>
      </c>
      <c r="I20" s="41" t="str">
        <f t="shared" si="2"/>
        <v>N/A</v>
      </c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</row>
    <row r="21" spans="1:35" s="43" customFormat="1" ht="15.75" customHeight="1">
      <c r="A21" s="36" t="s">
        <v>83</v>
      </c>
      <c r="B21" s="44">
        <v>39.06</v>
      </c>
      <c r="C21" s="45">
        <v>40.965000000000003</v>
      </c>
      <c r="D21" s="46">
        <v>31.967280500000001</v>
      </c>
      <c r="E21" s="39">
        <f t="shared" si="0"/>
        <v>4.8771121351766542</v>
      </c>
      <c r="F21" s="39">
        <f t="shared" si="0"/>
        <v>-21.964407420969124</v>
      </c>
      <c r="G21" s="40" t="s">
        <v>120</v>
      </c>
      <c r="H21" s="41" t="str">
        <f t="shared" si="1"/>
        <v>N/A</v>
      </c>
      <c r="I21" s="41" t="str">
        <f t="shared" si="2"/>
        <v>N/A</v>
      </c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</row>
    <row r="22" spans="1:35" s="43" customFormat="1" ht="15.75" customHeight="1">
      <c r="A22" s="36" t="s">
        <v>96</v>
      </c>
      <c r="B22" s="44">
        <v>15.961</v>
      </c>
      <c r="C22" s="45">
        <v>17.655000000000001</v>
      </c>
      <c r="D22" s="46">
        <v>14.012660308999999</v>
      </c>
      <c r="E22" s="39">
        <f t="shared" si="0"/>
        <v>10.61337008959339</v>
      </c>
      <c r="F22" s="39">
        <f t="shared" si="0"/>
        <v>-20.630641127159453</v>
      </c>
      <c r="G22" s="40" t="s">
        <v>120</v>
      </c>
      <c r="H22" s="41" t="str">
        <f t="shared" si="1"/>
        <v>N/A</v>
      </c>
      <c r="I22" s="41" t="str">
        <f t="shared" si="2"/>
        <v>N/A</v>
      </c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</row>
    <row r="23" spans="1:35" s="43" customFormat="1" ht="15.75" customHeight="1">
      <c r="A23" s="36" t="s">
        <v>7</v>
      </c>
      <c r="B23" s="44">
        <v>78.816999999999993</v>
      </c>
      <c r="C23" s="45">
        <v>79.929000000000002</v>
      </c>
      <c r="D23" s="46">
        <v>62.471226569999999</v>
      </c>
      <c r="E23" s="39">
        <f t="shared" si="0"/>
        <v>1.4108631386629904</v>
      </c>
      <c r="F23" s="39">
        <f t="shared" si="0"/>
        <v>-21.841601208572609</v>
      </c>
      <c r="G23" s="40" t="s">
        <v>118</v>
      </c>
      <c r="H23" s="41" t="str">
        <f t="shared" si="1"/>
        <v>Yes</v>
      </c>
      <c r="I23" s="41" t="str">
        <f t="shared" si="2"/>
        <v>Yes</v>
      </c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</row>
    <row r="24" spans="1:35" s="43" customFormat="1" ht="15.75" customHeight="1">
      <c r="A24" s="36" t="s">
        <v>8</v>
      </c>
      <c r="B24" s="44">
        <v>76.706999999999994</v>
      </c>
      <c r="C24" s="45">
        <v>78.153000000000006</v>
      </c>
      <c r="D24" s="46">
        <v>61.246300558999998</v>
      </c>
      <c r="E24" s="39">
        <f t="shared" si="0"/>
        <v>1.8850952325081314</v>
      </c>
      <c r="F24" s="39">
        <f t="shared" si="0"/>
        <v>-21.632822081046161</v>
      </c>
      <c r="G24" s="40" t="s">
        <v>118</v>
      </c>
      <c r="H24" s="41" t="str">
        <f t="shared" si="1"/>
        <v>Yes</v>
      </c>
      <c r="I24" s="41" t="str">
        <f t="shared" si="2"/>
        <v>Yes</v>
      </c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</row>
    <row r="25" spans="1:35" s="43" customFormat="1" ht="15.75" customHeight="1">
      <c r="A25" s="49" t="s">
        <v>107</v>
      </c>
      <c r="B25" s="44">
        <v>0</v>
      </c>
      <c r="C25" s="50">
        <v>0</v>
      </c>
      <c r="D25" s="51">
        <v>0</v>
      </c>
      <c r="E25" s="39" t="str">
        <f t="shared" si="0"/>
        <v>Div by 0</v>
      </c>
      <c r="F25" s="39" t="str">
        <f t="shared" si="0"/>
        <v>Div by 0</v>
      </c>
      <c r="G25" s="40" t="s">
        <v>120</v>
      </c>
      <c r="H25" s="41" t="str">
        <f t="shared" si="1"/>
        <v>N/A</v>
      </c>
      <c r="I25" s="41" t="str">
        <f t="shared" si="2"/>
        <v>N/A</v>
      </c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</row>
    <row r="26" spans="1:35" s="52" customFormat="1" ht="15.75" customHeight="1">
      <c r="A26" s="49" t="s">
        <v>105</v>
      </c>
      <c r="B26" s="48">
        <v>769.04399999999998</v>
      </c>
      <c r="C26" s="50">
        <v>879.04300000000001</v>
      </c>
      <c r="D26" s="51">
        <v>705.42177737999998</v>
      </c>
      <c r="E26" s="39">
        <f t="shared" si="0"/>
        <v>14.303342851644382</v>
      </c>
      <c r="F26" s="39">
        <f t="shared" si="0"/>
        <v>-19.751163779246298</v>
      </c>
      <c r="G26" s="40" t="s">
        <v>118</v>
      </c>
      <c r="H26" s="41" t="str">
        <f t="shared" si="1"/>
        <v>Yes</v>
      </c>
      <c r="I26" s="41" t="str">
        <f t="shared" si="2"/>
        <v>Yes</v>
      </c>
    </row>
    <row r="27" spans="1:35" s="53" customFormat="1" ht="15.75" customHeight="1">
      <c r="A27" s="36" t="s">
        <v>110</v>
      </c>
      <c r="B27" s="44">
        <v>114.607</v>
      </c>
      <c r="C27" s="50">
        <v>127.938</v>
      </c>
      <c r="D27" s="51">
        <v>100.0663022</v>
      </c>
      <c r="E27" s="39">
        <f t="shared" si="0"/>
        <v>11.631924751542231</v>
      </c>
      <c r="F27" s="39">
        <f t="shared" si="0"/>
        <v>-21.785316168769253</v>
      </c>
      <c r="G27" s="40" t="s">
        <v>118</v>
      </c>
      <c r="H27" s="41" t="str">
        <f t="shared" si="1"/>
        <v>Yes</v>
      </c>
      <c r="I27" s="41" t="str">
        <f t="shared" si="2"/>
        <v>Yes</v>
      </c>
      <c r="J27" s="52"/>
      <c r="K27" s="52"/>
      <c r="L27" s="52"/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</row>
    <row r="28" spans="1:35" s="58" customFormat="1" ht="15.75" customHeight="1">
      <c r="A28" s="54" t="s">
        <v>9</v>
      </c>
      <c r="B28" s="31" t="s">
        <v>138</v>
      </c>
      <c r="C28" s="55" t="s">
        <v>95</v>
      </c>
      <c r="D28" s="55"/>
      <c r="E28" s="31" t="s">
        <v>95</v>
      </c>
      <c r="F28" s="31" t="s">
        <v>95</v>
      </c>
      <c r="G28" s="56"/>
      <c r="H28" s="57"/>
      <c r="I28" s="57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</row>
    <row r="29" spans="1:35" s="43" customFormat="1" ht="15.75" customHeight="1">
      <c r="A29" s="36" t="s">
        <v>10</v>
      </c>
      <c r="B29" s="37">
        <v>13782</v>
      </c>
      <c r="C29" s="38">
        <v>14093</v>
      </c>
      <c r="D29" s="37">
        <v>15198</v>
      </c>
      <c r="E29" s="39">
        <f t="shared" ref="E29:F32" si="3">IFERROR((C29-B29)*100/B29,"Div by 0")</f>
        <v>2.2565665360615297</v>
      </c>
      <c r="F29" s="39">
        <f t="shared" si="3"/>
        <v>7.8407720144752711</v>
      </c>
      <c r="G29" s="40" t="s">
        <v>118</v>
      </c>
      <c r="H29" s="41" t="str">
        <f>IF(E29="Div by 0","N/A",IF(G29="N/A","N/A",IF(AND((ABS(E29)&gt;ABS(VALUE(MID(G29,1,2)))),(B29&gt;=10)),"No",IF(AND((ABS(E29)&gt;ABS(VALUE(MID(G29,1,2)))),(C29&gt;=10)),"No","Yes"))))</f>
        <v>Yes</v>
      </c>
      <c r="I29" s="41" t="str">
        <f t="shared" ref="I29:I32" si="4">IF(F29="Div by 0","N/A",IF(G29="N/A","N/A",IF(AND((ABS(F29)&gt;ABS(VALUE(MID(G29,1,2)))),(C29&gt;=10)),"No",IF(AND((ABS(F29)&gt;ABS(VALUE(MID(G29,1,2)))),(D29&gt;=10)),"No","Yes"))))</f>
        <v>Yes</v>
      </c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</row>
    <row r="30" spans="1:35" s="43" customFormat="1" ht="15.75" customHeight="1">
      <c r="A30" s="36" t="s">
        <v>11</v>
      </c>
      <c r="B30" s="44">
        <v>94.463999999999999</v>
      </c>
      <c r="C30" s="45">
        <v>95.713999999999999</v>
      </c>
      <c r="D30" s="46">
        <v>96.604816423000003</v>
      </c>
      <c r="E30" s="39">
        <f t="shared" si="3"/>
        <v>1.3232554200542006</v>
      </c>
      <c r="F30" s="39">
        <f t="shared" si="3"/>
        <v>0.93070650375076158</v>
      </c>
      <c r="G30" s="40" t="s">
        <v>118</v>
      </c>
      <c r="H30" s="41" t="str">
        <f t="shared" ref="H30:H32" si="5">IF(E30="Div by 0","N/A",IF(G30="N/A","N/A",IF(AND((ABS(E30)&gt;ABS(VALUE(MID(G30,1,2)))),(B30&gt;=10)),"No",IF(AND((ABS(E30)&gt;ABS(VALUE(MID(G30,1,2)))),(C30&gt;=10)),"No","Yes"))))</f>
        <v>Yes</v>
      </c>
      <c r="I30" s="41" t="str">
        <f t="shared" si="4"/>
        <v>Yes</v>
      </c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</row>
    <row r="31" spans="1:35" s="43" customFormat="1" ht="15.75" customHeight="1">
      <c r="A31" s="36" t="s">
        <v>12</v>
      </c>
      <c r="B31" s="44">
        <v>5.5359999999999996</v>
      </c>
      <c r="C31" s="45">
        <v>4.2859999999999996</v>
      </c>
      <c r="D31" s="46">
        <v>3.3951835768</v>
      </c>
      <c r="E31" s="39">
        <f t="shared" si="3"/>
        <v>-22.579479768786129</v>
      </c>
      <c r="F31" s="39">
        <f t="shared" si="3"/>
        <v>-20.78433091927204</v>
      </c>
      <c r="G31" s="40" t="s">
        <v>118</v>
      </c>
      <c r="H31" s="41" t="str">
        <f t="shared" si="5"/>
        <v>Yes</v>
      </c>
      <c r="I31" s="41" t="str">
        <f t="shared" si="4"/>
        <v>Yes</v>
      </c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</row>
    <row r="32" spans="1:35" s="43" customFormat="1" ht="15.75" customHeight="1">
      <c r="A32" s="36" t="s">
        <v>13</v>
      </c>
      <c r="B32" s="44">
        <v>0</v>
      </c>
      <c r="C32" s="45">
        <v>0</v>
      </c>
      <c r="D32" s="46">
        <v>0</v>
      </c>
      <c r="E32" s="39" t="str">
        <f t="shared" si="3"/>
        <v>Div by 0</v>
      </c>
      <c r="F32" s="39" t="str">
        <f t="shared" si="3"/>
        <v>Div by 0</v>
      </c>
      <c r="G32" s="40" t="s">
        <v>120</v>
      </c>
      <c r="H32" s="41" t="str">
        <f t="shared" si="5"/>
        <v>N/A</v>
      </c>
      <c r="I32" s="41" t="str">
        <f t="shared" si="4"/>
        <v>N/A</v>
      </c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</row>
    <row r="33" spans="1:33" s="58" customFormat="1" ht="15.75" customHeight="1">
      <c r="A33" s="29" t="s">
        <v>14</v>
      </c>
      <c r="B33" s="31" t="s">
        <v>138</v>
      </c>
      <c r="C33" s="55" t="s">
        <v>95</v>
      </c>
      <c r="D33" s="55"/>
      <c r="E33" s="31"/>
      <c r="F33" s="31"/>
      <c r="G33" s="56"/>
      <c r="H33" s="57"/>
      <c r="I33" s="57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</row>
    <row r="34" spans="1:33" s="43" customFormat="1" ht="15.75" customHeight="1">
      <c r="A34" s="36" t="s">
        <v>15</v>
      </c>
      <c r="B34" s="37">
        <v>13413</v>
      </c>
      <c r="C34" s="38">
        <v>13780</v>
      </c>
      <c r="D34" s="37">
        <v>14900</v>
      </c>
      <c r="E34" s="39">
        <f t="shared" ref="E34:F54" si="6">IFERROR((C34-B34)*100/B34,"Div by 0")</f>
        <v>2.7361514948184595</v>
      </c>
      <c r="F34" s="39">
        <f t="shared" si="6"/>
        <v>8.1277213352685056</v>
      </c>
      <c r="G34" s="40" t="s">
        <v>118</v>
      </c>
      <c r="H34" s="41" t="str">
        <f>IF(E34="Div by 0","N/A",IF(G34="N/A","N/A",IF(AND((ABS(E34)&gt;ABS(VALUE(MID(G34,1,2)))),(B34&gt;=10)),"No",IF(AND((ABS(E34)&gt;ABS(VALUE(MID(G34,1,2)))),(C34&gt;=10)),"No","Yes"))))</f>
        <v>Yes</v>
      </c>
      <c r="I34" s="41" t="str">
        <f t="shared" ref="I34:I54" si="7">IF(F34="Div by 0","N/A",IF(G34="N/A","N/A",IF(AND((ABS(F34)&gt;ABS(VALUE(MID(G34,1,2)))),(C34&gt;=10)),"No",IF(AND((ABS(F34)&gt;ABS(VALUE(MID(G34,1,2)))),(D34&gt;=10)),"No","Yes"))))</f>
        <v>Yes</v>
      </c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</row>
    <row r="35" spans="1:33" s="43" customFormat="1" ht="15.75" customHeight="1">
      <c r="A35" s="36" t="s">
        <v>16</v>
      </c>
      <c r="B35" s="44">
        <v>94.311000000000007</v>
      </c>
      <c r="C35" s="45">
        <v>95.617000000000004</v>
      </c>
      <c r="D35" s="46">
        <v>96.536912752000006</v>
      </c>
      <c r="E35" s="39">
        <f t="shared" si="6"/>
        <v>1.3847801422951695</v>
      </c>
      <c r="F35" s="39">
        <f t="shared" si="6"/>
        <v>0.96208075133083226</v>
      </c>
      <c r="G35" s="40" t="s">
        <v>118</v>
      </c>
      <c r="H35" s="41" t="str">
        <f t="shared" ref="H35:H54" si="8">IF(E35="Div by 0","N/A",IF(G35="N/A","N/A",IF(AND((ABS(E35)&gt;ABS(VALUE(MID(G35,1,2)))),(B35&gt;=10)),"No",IF(AND((ABS(E35)&gt;ABS(VALUE(MID(G35,1,2)))),(C35&gt;=10)),"No","Yes"))))</f>
        <v>Yes</v>
      </c>
      <c r="I35" s="41" t="str">
        <f t="shared" si="7"/>
        <v>Yes</v>
      </c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</row>
    <row r="36" spans="1:33" s="43" customFormat="1" ht="15.75" customHeight="1">
      <c r="A36" s="36" t="s">
        <v>17</v>
      </c>
      <c r="B36" s="44">
        <v>5.6509999999999998</v>
      </c>
      <c r="C36" s="45">
        <v>4.3609999999999998</v>
      </c>
      <c r="D36" s="46">
        <v>3.3959731544</v>
      </c>
      <c r="E36" s="39">
        <f t="shared" si="6"/>
        <v>-22.827818085294638</v>
      </c>
      <c r="F36" s="39">
        <f t="shared" si="6"/>
        <v>-22.128567888099056</v>
      </c>
      <c r="G36" s="40" t="s">
        <v>118</v>
      </c>
      <c r="H36" s="41" t="str">
        <f t="shared" si="8"/>
        <v>Yes</v>
      </c>
      <c r="I36" s="41" t="str">
        <f t="shared" si="7"/>
        <v>Yes</v>
      </c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</row>
    <row r="37" spans="1:33" s="43" customFormat="1" ht="15.75" customHeight="1">
      <c r="A37" s="36" t="s">
        <v>18</v>
      </c>
      <c r="B37" s="44">
        <v>3.6999999999999998E-2</v>
      </c>
      <c r="C37" s="45">
        <v>2.1999999999999999E-2</v>
      </c>
      <c r="D37" s="46">
        <v>6.7114093999999999E-2</v>
      </c>
      <c r="E37" s="39">
        <f t="shared" si="6"/>
        <v>-40.54054054054054</v>
      </c>
      <c r="F37" s="39">
        <f t="shared" si="6"/>
        <v>205.06406363636364</v>
      </c>
      <c r="G37" s="40" t="s">
        <v>118</v>
      </c>
      <c r="H37" s="41" t="str">
        <f t="shared" si="8"/>
        <v>Yes</v>
      </c>
      <c r="I37" s="41" t="str">
        <f t="shared" si="7"/>
        <v>Yes</v>
      </c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</row>
    <row r="38" spans="1:33" s="43" customFormat="1" ht="15.75" customHeight="1">
      <c r="A38" s="36" t="s">
        <v>19</v>
      </c>
      <c r="B38" s="44">
        <v>30.858000000000001</v>
      </c>
      <c r="C38" s="45">
        <v>31.204999999999998</v>
      </c>
      <c r="D38" s="46">
        <v>31.946308725000002</v>
      </c>
      <c r="E38" s="39">
        <f t="shared" si="6"/>
        <v>1.1245058007647863</v>
      </c>
      <c r="F38" s="39">
        <f t="shared" si="6"/>
        <v>2.375608796667211</v>
      </c>
      <c r="G38" s="40" t="s">
        <v>118</v>
      </c>
      <c r="H38" s="41" t="str">
        <f t="shared" si="8"/>
        <v>Yes</v>
      </c>
      <c r="I38" s="41" t="str">
        <f t="shared" si="7"/>
        <v>Yes</v>
      </c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</row>
    <row r="39" spans="1:33" s="43" customFormat="1" ht="15.75" customHeight="1">
      <c r="A39" s="36" t="s">
        <v>20</v>
      </c>
      <c r="B39" s="44">
        <v>90.106999999999999</v>
      </c>
      <c r="C39" s="45">
        <v>90.543999999999997</v>
      </c>
      <c r="D39" s="46">
        <v>91.382550335999994</v>
      </c>
      <c r="E39" s="39">
        <f t="shared" si="6"/>
        <v>0.48497896944743207</v>
      </c>
      <c r="F39" s="39">
        <f t="shared" si="6"/>
        <v>0.92612468634033984</v>
      </c>
      <c r="G39" s="40" t="s">
        <v>118</v>
      </c>
      <c r="H39" s="41" t="str">
        <f t="shared" si="8"/>
        <v>Yes</v>
      </c>
      <c r="I39" s="41" t="str">
        <f t="shared" si="7"/>
        <v>Yes</v>
      </c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</row>
    <row r="40" spans="1:33" s="43" customFormat="1" ht="15.75" customHeight="1">
      <c r="A40" s="36" t="s">
        <v>21</v>
      </c>
      <c r="B40" s="44">
        <v>69.12</v>
      </c>
      <c r="C40" s="45">
        <v>69.492000000000004</v>
      </c>
      <c r="D40" s="46">
        <v>70.228187919000007</v>
      </c>
      <c r="E40" s="39">
        <f t="shared" si="6"/>
        <v>0.5381944444444442</v>
      </c>
      <c r="F40" s="39">
        <f t="shared" si="6"/>
        <v>1.059385136418584</v>
      </c>
      <c r="G40" s="40" t="s">
        <v>118</v>
      </c>
      <c r="H40" s="41" t="str">
        <f t="shared" si="8"/>
        <v>Yes</v>
      </c>
      <c r="I40" s="41" t="str">
        <f t="shared" si="7"/>
        <v>Yes</v>
      </c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</row>
    <row r="41" spans="1:33" s="43" customFormat="1" ht="15.75" customHeight="1">
      <c r="A41" s="36" t="s">
        <v>22</v>
      </c>
      <c r="B41" s="44">
        <v>90.106999999999999</v>
      </c>
      <c r="C41" s="45">
        <v>90.543999999999997</v>
      </c>
      <c r="D41" s="46">
        <v>91.382550335999994</v>
      </c>
      <c r="E41" s="39">
        <f t="shared" si="6"/>
        <v>0.48497896944743207</v>
      </c>
      <c r="F41" s="39">
        <f t="shared" si="6"/>
        <v>0.92612468634033984</v>
      </c>
      <c r="G41" s="40" t="s">
        <v>118</v>
      </c>
      <c r="H41" s="41" t="str">
        <f t="shared" si="8"/>
        <v>Yes</v>
      </c>
      <c r="I41" s="41" t="str">
        <f t="shared" si="7"/>
        <v>Yes</v>
      </c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</row>
    <row r="42" spans="1:33" s="43" customFormat="1" ht="15.75" customHeight="1">
      <c r="A42" s="36" t="s">
        <v>23</v>
      </c>
      <c r="B42" s="44">
        <v>1.946</v>
      </c>
      <c r="C42" s="45">
        <v>2.0099999999999998</v>
      </c>
      <c r="D42" s="46">
        <v>2.2147651007000002</v>
      </c>
      <c r="E42" s="39">
        <f t="shared" si="6"/>
        <v>3.2887975334018416</v>
      </c>
      <c r="F42" s="39">
        <f t="shared" si="6"/>
        <v>10.187318442786092</v>
      </c>
      <c r="G42" s="40" t="s">
        <v>118</v>
      </c>
      <c r="H42" s="41" t="str">
        <f t="shared" si="8"/>
        <v>Yes</v>
      </c>
      <c r="I42" s="41" t="str">
        <f t="shared" si="7"/>
        <v>Yes</v>
      </c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</row>
    <row r="43" spans="1:33" s="43" customFormat="1" ht="15.75" customHeight="1">
      <c r="A43" s="36" t="s">
        <v>24</v>
      </c>
      <c r="B43" s="44">
        <v>47.886000000000003</v>
      </c>
      <c r="C43" s="45">
        <v>47.308</v>
      </c>
      <c r="D43" s="46">
        <v>47.026845637999998</v>
      </c>
      <c r="E43" s="39">
        <f t="shared" si="6"/>
        <v>-1.207033370922614</v>
      </c>
      <c r="F43" s="39">
        <f t="shared" si="6"/>
        <v>-0.5943061680899685</v>
      </c>
      <c r="G43" s="40" t="s">
        <v>118</v>
      </c>
      <c r="H43" s="41" t="str">
        <f t="shared" si="8"/>
        <v>Yes</v>
      </c>
      <c r="I43" s="41" t="str">
        <f t="shared" si="7"/>
        <v>Yes</v>
      </c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</row>
    <row r="44" spans="1:33" s="43" customFormat="1" ht="15.75" customHeight="1">
      <c r="A44" s="36" t="s">
        <v>25</v>
      </c>
      <c r="B44" s="44">
        <v>42.22</v>
      </c>
      <c r="C44" s="45">
        <v>43.237000000000002</v>
      </c>
      <c r="D44" s="46">
        <v>44.355704697999997</v>
      </c>
      <c r="E44" s="39">
        <f t="shared" si="6"/>
        <v>2.4088109900521153</v>
      </c>
      <c r="F44" s="39">
        <f t="shared" si="6"/>
        <v>2.5873781668478264</v>
      </c>
      <c r="G44" s="40" t="s">
        <v>118</v>
      </c>
      <c r="H44" s="41" t="str">
        <f t="shared" si="8"/>
        <v>Yes</v>
      </c>
      <c r="I44" s="41" t="str">
        <f t="shared" si="7"/>
        <v>Yes</v>
      </c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</row>
    <row r="45" spans="1:33" s="43" customFormat="1" ht="15.75" customHeight="1">
      <c r="A45" s="36" t="s">
        <v>26</v>
      </c>
      <c r="B45" s="44">
        <v>76.097999999999999</v>
      </c>
      <c r="C45" s="45">
        <v>76.596999999999994</v>
      </c>
      <c r="D45" s="46">
        <v>78.060402685</v>
      </c>
      <c r="E45" s="39">
        <f t="shared" si="6"/>
        <v>0.65573339640988626</v>
      </c>
      <c r="F45" s="39">
        <f t="shared" si="6"/>
        <v>1.9105221940807153</v>
      </c>
      <c r="G45" s="40" t="s">
        <v>118</v>
      </c>
      <c r="H45" s="41" t="str">
        <f t="shared" si="8"/>
        <v>Yes</v>
      </c>
      <c r="I45" s="41" t="str">
        <f t="shared" si="7"/>
        <v>Yes</v>
      </c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</row>
    <row r="46" spans="1:33" s="43" customFormat="1" ht="15.75" customHeight="1">
      <c r="A46" s="36" t="s">
        <v>27</v>
      </c>
      <c r="B46" s="44">
        <v>9.8930000000000007</v>
      </c>
      <c r="C46" s="45">
        <v>9.4559999999999995</v>
      </c>
      <c r="D46" s="46">
        <v>8.4966442952999994</v>
      </c>
      <c r="E46" s="39">
        <f t="shared" si="6"/>
        <v>-4.4172647326392509</v>
      </c>
      <c r="F46" s="39">
        <f t="shared" si="6"/>
        <v>-10.145470650380712</v>
      </c>
      <c r="G46" s="40" t="s">
        <v>118</v>
      </c>
      <c r="H46" s="41" t="str">
        <f t="shared" si="8"/>
        <v>Yes</v>
      </c>
      <c r="I46" s="41" t="str">
        <f t="shared" si="7"/>
        <v>Yes</v>
      </c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</row>
    <row r="47" spans="1:33" s="43" customFormat="1" ht="15.75" customHeight="1">
      <c r="A47" s="36" t="s">
        <v>28</v>
      </c>
      <c r="B47" s="44">
        <v>100</v>
      </c>
      <c r="C47" s="45">
        <v>100</v>
      </c>
      <c r="D47" s="46">
        <v>99.879194631000004</v>
      </c>
      <c r="E47" s="39">
        <f t="shared" si="6"/>
        <v>0</v>
      </c>
      <c r="F47" s="39">
        <f t="shared" si="6"/>
        <v>-0.12080536899999572</v>
      </c>
      <c r="G47" s="40" t="s">
        <v>118</v>
      </c>
      <c r="H47" s="41" t="str">
        <f t="shared" si="8"/>
        <v>Yes</v>
      </c>
      <c r="I47" s="41" t="str">
        <f t="shared" si="7"/>
        <v>Yes</v>
      </c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</row>
    <row r="48" spans="1:33" s="43" customFormat="1" ht="15.75" customHeight="1">
      <c r="A48" s="36" t="s">
        <v>29</v>
      </c>
      <c r="B48" s="44">
        <v>100</v>
      </c>
      <c r="C48" s="45">
        <v>100</v>
      </c>
      <c r="D48" s="46">
        <v>99.879194631000004</v>
      </c>
      <c r="E48" s="39">
        <f t="shared" si="6"/>
        <v>0</v>
      </c>
      <c r="F48" s="39">
        <f t="shared" si="6"/>
        <v>-0.12080536899999572</v>
      </c>
      <c r="G48" s="40" t="s">
        <v>118</v>
      </c>
      <c r="H48" s="41" t="str">
        <f t="shared" si="8"/>
        <v>Yes</v>
      </c>
      <c r="I48" s="41" t="str">
        <f t="shared" si="7"/>
        <v>Yes</v>
      </c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</row>
    <row r="49" spans="1:35" s="43" customFormat="1" ht="15.75" customHeight="1">
      <c r="A49" s="36" t="s">
        <v>30</v>
      </c>
      <c r="B49" s="44">
        <v>100</v>
      </c>
      <c r="C49" s="45">
        <v>100</v>
      </c>
      <c r="D49" s="46">
        <v>99.879194631000004</v>
      </c>
      <c r="E49" s="39">
        <f t="shared" si="6"/>
        <v>0</v>
      </c>
      <c r="F49" s="39">
        <f t="shared" si="6"/>
        <v>-0.12080536899999572</v>
      </c>
      <c r="G49" s="40" t="s">
        <v>118</v>
      </c>
      <c r="H49" s="41" t="str">
        <f t="shared" si="8"/>
        <v>Yes</v>
      </c>
      <c r="I49" s="41" t="str">
        <f t="shared" si="7"/>
        <v>Yes</v>
      </c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</row>
    <row r="50" spans="1:35" s="43" customFormat="1" ht="15.75" customHeight="1">
      <c r="A50" s="36" t="s">
        <v>114</v>
      </c>
      <c r="B50" s="44">
        <v>61.134999999999998</v>
      </c>
      <c r="C50" s="45">
        <v>60.697000000000003</v>
      </c>
      <c r="D50" s="46">
        <v>58.489932885999998</v>
      </c>
      <c r="E50" s="39">
        <f t="shared" si="6"/>
        <v>-0.71644720700089193</v>
      </c>
      <c r="F50" s="39">
        <f t="shared" si="6"/>
        <v>-3.6362046130780836</v>
      </c>
      <c r="G50" s="40" t="s">
        <v>118</v>
      </c>
      <c r="H50" s="41" t="str">
        <f t="shared" si="8"/>
        <v>Yes</v>
      </c>
      <c r="I50" s="41" t="str">
        <f t="shared" si="7"/>
        <v>Yes</v>
      </c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</row>
    <row r="51" spans="1:35" s="43" customFormat="1" ht="15.75" customHeight="1">
      <c r="A51" s="36" t="s">
        <v>32</v>
      </c>
      <c r="B51" s="44">
        <v>100</v>
      </c>
      <c r="C51" s="45">
        <v>100</v>
      </c>
      <c r="D51" s="46">
        <v>99.879194631000004</v>
      </c>
      <c r="E51" s="39">
        <f t="shared" si="6"/>
        <v>0</v>
      </c>
      <c r="F51" s="39">
        <f t="shared" si="6"/>
        <v>-0.12080536899999572</v>
      </c>
      <c r="G51" s="40" t="s">
        <v>118</v>
      </c>
      <c r="H51" s="41" t="str">
        <f t="shared" si="8"/>
        <v>Yes</v>
      </c>
      <c r="I51" s="41" t="str">
        <f t="shared" si="7"/>
        <v>Yes</v>
      </c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</row>
    <row r="52" spans="1:35" s="43" customFormat="1" ht="15.75" customHeight="1">
      <c r="A52" s="36" t="s">
        <v>33</v>
      </c>
      <c r="B52" s="44">
        <v>97.382999999999996</v>
      </c>
      <c r="C52" s="45">
        <v>98.105999999999995</v>
      </c>
      <c r="D52" s="46">
        <v>98.261744965999995</v>
      </c>
      <c r="E52" s="39">
        <f t="shared" si="6"/>
        <v>0.74242937679060927</v>
      </c>
      <c r="F52" s="39">
        <f t="shared" si="6"/>
        <v>0.15875172364585277</v>
      </c>
      <c r="G52" s="40" t="s">
        <v>118</v>
      </c>
      <c r="H52" s="41" t="str">
        <f t="shared" si="8"/>
        <v>Yes</v>
      </c>
      <c r="I52" s="41" t="str">
        <f t="shared" si="7"/>
        <v>Yes</v>
      </c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  <c r="AF52" s="42"/>
      <c r="AG52" s="42"/>
    </row>
    <row r="53" spans="1:35" s="43" customFormat="1" ht="15.75" customHeight="1">
      <c r="A53" s="36" t="s">
        <v>34</v>
      </c>
      <c r="B53" s="44">
        <v>90.106999999999999</v>
      </c>
      <c r="C53" s="45">
        <v>90.543999999999997</v>
      </c>
      <c r="D53" s="46">
        <v>91.382550335999994</v>
      </c>
      <c r="E53" s="39">
        <f t="shared" si="6"/>
        <v>0.48497896944743207</v>
      </c>
      <c r="F53" s="39">
        <f t="shared" si="6"/>
        <v>0.92612468634033984</v>
      </c>
      <c r="G53" s="40" t="s">
        <v>118</v>
      </c>
      <c r="H53" s="41" t="str">
        <f t="shared" si="8"/>
        <v>Yes</v>
      </c>
      <c r="I53" s="41" t="str">
        <f t="shared" si="7"/>
        <v>Yes</v>
      </c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</row>
    <row r="54" spans="1:35" s="43" customFormat="1" ht="15.75" customHeight="1">
      <c r="A54" s="36" t="s">
        <v>35</v>
      </c>
      <c r="B54" s="44">
        <v>9.8930000000000007</v>
      </c>
      <c r="C54" s="45">
        <v>9.4559999999999995</v>
      </c>
      <c r="D54" s="46">
        <v>8.4966442952999994</v>
      </c>
      <c r="E54" s="39">
        <f t="shared" si="6"/>
        <v>-4.4172647326392509</v>
      </c>
      <c r="F54" s="39">
        <f t="shared" si="6"/>
        <v>-10.145470650380712</v>
      </c>
      <c r="G54" s="40" t="s">
        <v>118</v>
      </c>
      <c r="H54" s="41" t="str">
        <f t="shared" si="8"/>
        <v>Yes</v>
      </c>
      <c r="I54" s="41" t="str">
        <f t="shared" si="7"/>
        <v>Yes</v>
      </c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  <c r="AF54" s="42"/>
      <c r="AG54" s="42"/>
    </row>
    <row r="55" spans="1:35" s="35" customFormat="1" ht="15.75" customHeight="1">
      <c r="A55" s="29" t="s">
        <v>109</v>
      </c>
      <c r="B55" s="31" t="s">
        <v>138</v>
      </c>
      <c r="C55" s="55" t="s">
        <v>95</v>
      </c>
      <c r="D55" s="59"/>
      <c r="E55" s="60"/>
      <c r="F55" s="60"/>
      <c r="G55" s="56"/>
      <c r="H55" s="57"/>
      <c r="I55" s="57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F55" s="34"/>
      <c r="AG55" s="34"/>
      <c r="AH55" s="34"/>
      <c r="AI55" s="34"/>
    </row>
    <row r="56" spans="1:35" s="43" customFormat="1" ht="15.75" customHeight="1">
      <c r="A56" s="49" t="s">
        <v>108</v>
      </c>
      <c r="B56" s="37">
        <v>0</v>
      </c>
      <c r="C56" s="61">
        <v>0</v>
      </c>
      <c r="D56" s="62">
        <v>0</v>
      </c>
      <c r="E56" s="39" t="str">
        <f t="shared" ref="E56:F56" si="9">IFERROR((C56-B56)*100/B56,"Div by 0")</f>
        <v>Div by 0</v>
      </c>
      <c r="F56" s="39" t="str">
        <f t="shared" si="9"/>
        <v>Div by 0</v>
      </c>
      <c r="G56" s="40" t="s">
        <v>120</v>
      </c>
      <c r="H56" s="41" t="str">
        <f>IF(E56="Div by 0","N/A",IF(G56="N/A","N/A",IF(AND((ABS(E56)&gt;ABS(VALUE(MID(G56,1,2)))),(B56&gt;=10)),"No",IF(AND((ABS(E56)&gt;ABS(VALUE(MID(G56,1,2)))),(C56&gt;=10)),"No","Yes"))))</f>
        <v>N/A</v>
      </c>
      <c r="I56" s="41" t="str">
        <f>IF(F56="Div by 0","N/A",IF(G56="N/A","N/A",IF(AND((ABS(F56)&gt;ABS(VALUE(MID(G56,1,2)))),(C56&gt;=10)),"No",IF(AND((ABS(F56)&gt;ABS(VALUE(MID(G56,1,2)))),(D56&gt;=10)),"No","Yes"))))</f>
        <v>N/A</v>
      </c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</row>
    <row r="57" spans="1:35" s="35" customFormat="1" ht="15.75" customHeight="1">
      <c r="A57" s="29" t="s">
        <v>84</v>
      </c>
      <c r="B57" s="31" t="s">
        <v>138</v>
      </c>
      <c r="C57" s="55" t="s">
        <v>95</v>
      </c>
      <c r="D57" s="55"/>
      <c r="E57" s="31"/>
      <c r="F57" s="31"/>
      <c r="G57" s="56"/>
      <c r="H57" s="57"/>
      <c r="I57" s="57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</row>
    <row r="58" spans="1:35" s="43" customFormat="1" ht="15.75" customHeight="1">
      <c r="A58" s="36" t="s">
        <v>85</v>
      </c>
      <c r="B58" s="37">
        <v>13062</v>
      </c>
      <c r="C58" s="38">
        <v>13519</v>
      </c>
      <c r="D58" s="37">
        <v>14641</v>
      </c>
      <c r="E58" s="39">
        <f t="shared" ref="E58:F90" si="10">IFERROR((C58-B58)*100/B58,"Div by 0")</f>
        <v>3.4986985147756853</v>
      </c>
      <c r="F58" s="39">
        <f t="shared" si="10"/>
        <v>8.2994304312449145</v>
      </c>
      <c r="G58" s="40" t="s">
        <v>118</v>
      </c>
      <c r="H58" s="41" t="str">
        <f>IF(E58="Div by 0","N/A",IF(G58="N/A","N/A",IF(AND((ABS(E58)&gt;ABS(VALUE(MID(G58,1,2)))),(B58&gt;=10)),"No",IF(AND((ABS(E58)&gt;ABS(VALUE(MID(G58,1,2)))),(C58&gt;=10)),"No","Yes"))))</f>
        <v>Yes</v>
      </c>
      <c r="I58" s="41" t="str">
        <f t="shared" ref="I58:I90" si="11">IF(F58="Div by 0","N/A",IF(G58="N/A","N/A",IF(AND((ABS(F58)&gt;ABS(VALUE(MID(G58,1,2)))),(C58&gt;=10)),"No",IF(AND((ABS(F58)&gt;ABS(VALUE(MID(G58,1,2)))),(D58&gt;=10)),"No","Yes"))))</f>
        <v>Yes</v>
      </c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</row>
    <row r="59" spans="1:35" s="43" customFormat="1" ht="15.75" customHeight="1">
      <c r="A59" s="36" t="s">
        <v>36</v>
      </c>
      <c r="B59" s="44">
        <v>91.516999999999996</v>
      </c>
      <c r="C59" s="45">
        <v>91.692999999999998</v>
      </c>
      <c r="D59" s="46">
        <v>92.159005531999995</v>
      </c>
      <c r="E59" s="39">
        <f t="shared" si="10"/>
        <v>0.19231399630669924</v>
      </c>
      <c r="F59" s="39">
        <f t="shared" si="10"/>
        <v>0.5082236724722683</v>
      </c>
      <c r="G59" s="40" t="s">
        <v>118</v>
      </c>
      <c r="H59" s="41" t="str">
        <f t="shared" ref="H59:H90" si="12">IF(E59="Div by 0","N/A",IF(G59="N/A","N/A",IF(AND((ABS(E59)&gt;ABS(VALUE(MID(G59,1,2)))),(B59&gt;=10)),"No",IF(AND((ABS(E59)&gt;ABS(VALUE(MID(G59,1,2)))),(C59&gt;=10)),"No","Yes"))))</f>
        <v>Yes</v>
      </c>
      <c r="I59" s="41" t="str">
        <f t="shared" si="11"/>
        <v>Yes</v>
      </c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</row>
    <row r="60" spans="1:35" s="43" customFormat="1" ht="15.75" customHeight="1">
      <c r="A60" s="36" t="s">
        <v>37</v>
      </c>
      <c r="B60" s="44">
        <v>51.83</v>
      </c>
      <c r="C60" s="63">
        <v>49.670999999999999</v>
      </c>
      <c r="D60" s="64">
        <v>50.160508161999999</v>
      </c>
      <c r="E60" s="39">
        <f t="shared" si="10"/>
        <v>-4.165541192359635</v>
      </c>
      <c r="F60" s="39">
        <f t="shared" si="10"/>
        <v>0.98550092005395484</v>
      </c>
      <c r="G60" s="40" t="s">
        <v>118</v>
      </c>
      <c r="H60" s="41" t="str">
        <f t="shared" si="12"/>
        <v>Yes</v>
      </c>
      <c r="I60" s="41" t="str">
        <f t="shared" si="11"/>
        <v>Yes</v>
      </c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</row>
    <row r="61" spans="1:35" s="43" customFormat="1" ht="15.75" customHeight="1">
      <c r="A61" s="36" t="s">
        <v>86</v>
      </c>
      <c r="B61" s="44">
        <v>3.621</v>
      </c>
      <c r="C61" s="45">
        <v>3.8170000000000002</v>
      </c>
      <c r="D61" s="46">
        <v>3.8590260228000002</v>
      </c>
      <c r="E61" s="39">
        <f t="shared" si="10"/>
        <v>5.4128693731013575</v>
      </c>
      <c r="F61" s="39">
        <f t="shared" si="10"/>
        <v>1.1010223421535239</v>
      </c>
      <c r="G61" s="40" t="s">
        <v>118</v>
      </c>
      <c r="H61" s="41" t="str">
        <f t="shared" si="12"/>
        <v>Yes</v>
      </c>
      <c r="I61" s="41" t="str">
        <f t="shared" si="11"/>
        <v>Yes</v>
      </c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</row>
    <row r="62" spans="1:35" s="43" customFormat="1" ht="15.75" customHeight="1">
      <c r="A62" s="36" t="s">
        <v>38</v>
      </c>
      <c r="B62" s="44">
        <v>1.73</v>
      </c>
      <c r="C62" s="45">
        <v>1.7310000000000001</v>
      </c>
      <c r="D62" s="46">
        <v>1.5367802746000001</v>
      </c>
      <c r="E62" s="39">
        <f t="shared" si="10"/>
        <v>5.7803468208098958E-2</v>
      </c>
      <c r="F62" s="39">
        <f t="shared" si="10"/>
        <v>-11.220088122472557</v>
      </c>
      <c r="G62" s="40" t="s">
        <v>118</v>
      </c>
      <c r="H62" s="41" t="str">
        <f t="shared" si="12"/>
        <v>Yes</v>
      </c>
      <c r="I62" s="41" t="str">
        <f t="shared" si="11"/>
        <v>Yes</v>
      </c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  <c r="AF62" s="42"/>
      <c r="AG62" s="42"/>
    </row>
    <row r="63" spans="1:35" s="43" customFormat="1" ht="15.75" customHeight="1">
      <c r="A63" s="36" t="s">
        <v>39</v>
      </c>
      <c r="B63" s="44">
        <v>5.4130000000000003</v>
      </c>
      <c r="C63" s="45">
        <v>5.4740000000000002</v>
      </c>
      <c r="D63" s="46">
        <v>5.1840721262000002</v>
      </c>
      <c r="E63" s="39">
        <f t="shared" si="10"/>
        <v>1.1269166820617023</v>
      </c>
      <c r="F63" s="39">
        <f t="shared" si="10"/>
        <v>-5.2964536682499075</v>
      </c>
      <c r="G63" s="40" t="s">
        <v>118</v>
      </c>
      <c r="H63" s="41" t="str">
        <f t="shared" si="12"/>
        <v>Yes</v>
      </c>
      <c r="I63" s="41" t="str">
        <f t="shared" si="11"/>
        <v>Yes</v>
      </c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F63" s="42"/>
      <c r="AG63" s="42"/>
    </row>
    <row r="64" spans="1:35" s="43" customFormat="1" ht="15.75" customHeight="1">
      <c r="A64" s="36" t="s">
        <v>40</v>
      </c>
      <c r="B64" s="44">
        <v>0.314</v>
      </c>
      <c r="C64" s="45">
        <v>0.251</v>
      </c>
      <c r="D64" s="46">
        <v>0.2936957858</v>
      </c>
      <c r="E64" s="39">
        <f t="shared" si="10"/>
        <v>-20.063694267515924</v>
      </c>
      <c r="F64" s="39">
        <f t="shared" si="10"/>
        <v>17.010273227091631</v>
      </c>
      <c r="G64" s="40" t="s">
        <v>118</v>
      </c>
      <c r="H64" s="41" t="str">
        <f t="shared" si="12"/>
        <v>Yes</v>
      </c>
      <c r="I64" s="41" t="str">
        <f t="shared" si="11"/>
        <v>Yes</v>
      </c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</row>
    <row r="65" spans="1:33" s="43" customFormat="1" ht="15.75" customHeight="1">
      <c r="A65" s="36" t="s">
        <v>41</v>
      </c>
      <c r="B65" s="44">
        <v>3.1E-2</v>
      </c>
      <c r="C65" s="45">
        <v>7.0000000000000001E-3</v>
      </c>
      <c r="D65" s="46">
        <v>6.8301346000000001E-3</v>
      </c>
      <c r="E65" s="39">
        <f t="shared" si="10"/>
        <v>-77.41935483870968</v>
      </c>
      <c r="F65" s="39">
        <f t="shared" si="10"/>
        <v>-2.4266485714285726</v>
      </c>
      <c r="G65" s="40" t="s">
        <v>118</v>
      </c>
      <c r="H65" s="41" t="str">
        <f t="shared" si="12"/>
        <v>Yes</v>
      </c>
      <c r="I65" s="41" t="str">
        <f t="shared" si="11"/>
        <v>Yes</v>
      </c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2"/>
      <c r="AF65" s="42"/>
      <c r="AG65" s="42"/>
    </row>
    <row r="66" spans="1:33" s="43" customFormat="1" ht="15.75" customHeight="1">
      <c r="A66" s="36" t="s">
        <v>42</v>
      </c>
      <c r="B66" s="44">
        <v>1.8069999999999999</v>
      </c>
      <c r="C66" s="45">
        <v>2.0049999999999999</v>
      </c>
      <c r="D66" s="46">
        <v>1.9260979440999999</v>
      </c>
      <c r="E66" s="39">
        <f t="shared" si="10"/>
        <v>10.957387935805201</v>
      </c>
      <c r="F66" s="39">
        <f t="shared" si="10"/>
        <v>-3.9352646334164585</v>
      </c>
      <c r="G66" s="40" t="s">
        <v>118</v>
      </c>
      <c r="H66" s="41" t="str">
        <f t="shared" si="12"/>
        <v>Yes</v>
      </c>
      <c r="I66" s="41" t="str">
        <f t="shared" si="11"/>
        <v>Yes</v>
      </c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  <c r="AF66" s="42"/>
      <c r="AG66" s="42"/>
    </row>
    <row r="67" spans="1:33" s="43" customFormat="1" ht="15.75" customHeight="1">
      <c r="A67" s="36" t="s">
        <v>43</v>
      </c>
      <c r="B67" s="44">
        <v>1.845</v>
      </c>
      <c r="C67" s="45">
        <v>2.2120000000000002</v>
      </c>
      <c r="D67" s="46">
        <v>2.1241718461999999</v>
      </c>
      <c r="E67" s="39">
        <f t="shared" si="10"/>
        <v>19.891598915989174</v>
      </c>
      <c r="F67" s="39">
        <f t="shared" si="10"/>
        <v>-3.9705313652803027</v>
      </c>
      <c r="G67" s="40" t="s">
        <v>118</v>
      </c>
      <c r="H67" s="41" t="str">
        <f t="shared" si="12"/>
        <v>Yes</v>
      </c>
      <c r="I67" s="41" t="str">
        <f t="shared" si="11"/>
        <v>Yes</v>
      </c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  <c r="AF67" s="42"/>
      <c r="AG67" s="42"/>
    </row>
    <row r="68" spans="1:33" s="43" customFormat="1" ht="15.75" customHeight="1">
      <c r="A68" s="36" t="s">
        <v>44</v>
      </c>
      <c r="B68" s="44">
        <v>0.41299999999999998</v>
      </c>
      <c r="C68" s="45">
        <v>0.39200000000000002</v>
      </c>
      <c r="D68" s="46">
        <v>0.51226009149999996</v>
      </c>
      <c r="E68" s="39">
        <f t="shared" si="10"/>
        <v>-5.0847457627118553</v>
      </c>
      <c r="F68" s="39">
        <f t="shared" si="10"/>
        <v>30.67859477040815</v>
      </c>
      <c r="G68" s="40" t="s">
        <v>118</v>
      </c>
      <c r="H68" s="41" t="str">
        <f t="shared" si="12"/>
        <v>Yes</v>
      </c>
      <c r="I68" s="41" t="str">
        <f t="shared" si="11"/>
        <v>Yes</v>
      </c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  <c r="AF68" s="42"/>
      <c r="AG68" s="42"/>
    </row>
    <row r="69" spans="1:33" s="43" customFormat="1" ht="15.75" customHeight="1">
      <c r="A69" s="36" t="s">
        <v>45</v>
      </c>
      <c r="B69" s="44">
        <v>6.2320000000000002</v>
      </c>
      <c r="C69" s="45">
        <v>6.2060000000000004</v>
      </c>
      <c r="D69" s="46">
        <v>5.8602554470000001</v>
      </c>
      <c r="E69" s="39">
        <f t="shared" si="10"/>
        <v>-0.4172015404364538</v>
      </c>
      <c r="F69" s="39">
        <f t="shared" si="10"/>
        <v>-5.5711336287463782</v>
      </c>
      <c r="G69" s="40" t="s">
        <v>118</v>
      </c>
      <c r="H69" s="41" t="str">
        <f t="shared" si="12"/>
        <v>Yes</v>
      </c>
      <c r="I69" s="41" t="str">
        <f t="shared" si="11"/>
        <v>Yes</v>
      </c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  <c r="AF69" s="42"/>
      <c r="AG69" s="42"/>
    </row>
    <row r="70" spans="1:33" s="43" customFormat="1" ht="15.75" customHeight="1">
      <c r="A70" s="36" t="s">
        <v>46</v>
      </c>
      <c r="B70" s="44">
        <v>8.4000000000000005E-2</v>
      </c>
      <c r="C70" s="45">
        <v>5.1999999999999998E-2</v>
      </c>
      <c r="D70" s="46">
        <v>4.7810941900000001E-2</v>
      </c>
      <c r="E70" s="39">
        <f t="shared" si="10"/>
        <v>-38.095238095238102</v>
      </c>
      <c r="F70" s="39">
        <f t="shared" si="10"/>
        <v>-8.0558809615384561</v>
      </c>
      <c r="G70" s="40" t="s">
        <v>118</v>
      </c>
      <c r="H70" s="41" t="str">
        <f t="shared" si="12"/>
        <v>Yes</v>
      </c>
      <c r="I70" s="41" t="str">
        <f t="shared" si="11"/>
        <v>Yes</v>
      </c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  <c r="AF70" s="42"/>
      <c r="AG70" s="42"/>
    </row>
    <row r="71" spans="1:33" s="43" customFormat="1" ht="15.75" customHeight="1">
      <c r="A71" s="36" t="s">
        <v>87</v>
      </c>
      <c r="B71" s="44">
        <v>11.185</v>
      </c>
      <c r="C71" s="45">
        <v>12.294</v>
      </c>
      <c r="D71" s="46">
        <v>13.052387132</v>
      </c>
      <c r="E71" s="39">
        <f t="shared" si="10"/>
        <v>9.9150648189539563</v>
      </c>
      <c r="F71" s="39">
        <f t="shared" si="10"/>
        <v>6.168758190987468</v>
      </c>
      <c r="G71" s="40" t="s">
        <v>118</v>
      </c>
      <c r="H71" s="41" t="str">
        <f t="shared" si="12"/>
        <v>Yes</v>
      </c>
      <c r="I71" s="41" t="str">
        <f t="shared" si="11"/>
        <v>Yes</v>
      </c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  <c r="AF71" s="42"/>
      <c r="AG71" s="42"/>
    </row>
    <row r="72" spans="1:33" s="43" customFormat="1" ht="15.75" customHeight="1">
      <c r="A72" s="36" t="s">
        <v>88</v>
      </c>
      <c r="B72" s="44">
        <v>0.29899999999999999</v>
      </c>
      <c r="C72" s="45">
        <v>0.28100000000000003</v>
      </c>
      <c r="D72" s="46">
        <v>0.25271497850000002</v>
      </c>
      <c r="E72" s="39">
        <f t="shared" si="10"/>
        <v>-6.0200668896320941</v>
      </c>
      <c r="F72" s="39">
        <f t="shared" si="10"/>
        <v>-10.065843950177937</v>
      </c>
      <c r="G72" s="40" t="s">
        <v>118</v>
      </c>
      <c r="H72" s="41" t="str">
        <f t="shared" si="12"/>
        <v>Yes</v>
      </c>
      <c r="I72" s="41" t="str">
        <f t="shared" si="11"/>
        <v>Yes</v>
      </c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  <c r="AF72" s="42"/>
      <c r="AG72" s="42"/>
    </row>
    <row r="73" spans="1:33" s="43" customFormat="1" ht="15.75" customHeight="1">
      <c r="A73" s="36" t="s">
        <v>89</v>
      </c>
      <c r="B73" s="44">
        <v>4.593</v>
      </c>
      <c r="C73" s="45">
        <v>5.008</v>
      </c>
      <c r="D73" s="46">
        <v>5.0611297042999999</v>
      </c>
      <c r="E73" s="39">
        <f t="shared" si="10"/>
        <v>9.0354887872849989</v>
      </c>
      <c r="F73" s="39">
        <f t="shared" si="10"/>
        <v>1.0608966513578246</v>
      </c>
      <c r="G73" s="40" t="s">
        <v>118</v>
      </c>
      <c r="H73" s="41" t="str">
        <f t="shared" si="12"/>
        <v>Yes</v>
      </c>
      <c r="I73" s="41" t="str">
        <f t="shared" si="11"/>
        <v>Yes</v>
      </c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  <c r="AF73" s="42"/>
      <c r="AG73" s="42"/>
    </row>
    <row r="74" spans="1:33" s="43" customFormat="1" ht="15.75" customHeight="1">
      <c r="A74" s="36" t="s">
        <v>90</v>
      </c>
      <c r="B74" s="44">
        <v>1.5389999999999999</v>
      </c>
      <c r="C74" s="45">
        <v>1.635</v>
      </c>
      <c r="D74" s="46">
        <v>1.6665528311</v>
      </c>
      <c r="E74" s="39">
        <f t="shared" si="10"/>
        <v>6.2378167641325595</v>
      </c>
      <c r="F74" s="39">
        <f t="shared" si="10"/>
        <v>1.9298367645259913</v>
      </c>
      <c r="G74" s="40" t="s">
        <v>118</v>
      </c>
      <c r="H74" s="41" t="str">
        <f t="shared" si="12"/>
        <v>Yes</v>
      </c>
      <c r="I74" s="41" t="str">
        <f t="shared" si="11"/>
        <v>Yes</v>
      </c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  <c r="AF74" s="42"/>
      <c r="AG74" s="42"/>
    </row>
    <row r="75" spans="1:33" s="43" customFormat="1" ht="15.75" customHeight="1">
      <c r="A75" s="36" t="s">
        <v>47</v>
      </c>
      <c r="B75" s="44">
        <v>0.505</v>
      </c>
      <c r="C75" s="45">
        <v>0.59899999999999998</v>
      </c>
      <c r="D75" s="46">
        <v>0.52592036060000003</v>
      </c>
      <c r="E75" s="39">
        <f t="shared" si="10"/>
        <v>18.613861386138609</v>
      </c>
      <c r="F75" s="39">
        <f t="shared" si="10"/>
        <v>-12.200273689482463</v>
      </c>
      <c r="G75" s="40" t="s">
        <v>118</v>
      </c>
      <c r="H75" s="41" t="str">
        <f t="shared" si="12"/>
        <v>Yes</v>
      </c>
      <c r="I75" s="41" t="str">
        <f t="shared" si="11"/>
        <v>Yes</v>
      </c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</row>
    <row r="76" spans="1:33" s="43" customFormat="1" ht="15.75" customHeight="1">
      <c r="A76" s="36" t="s">
        <v>91</v>
      </c>
      <c r="B76" s="44">
        <v>7.6999999999999999E-2</v>
      </c>
      <c r="C76" s="45">
        <v>5.8999999999999997E-2</v>
      </c>
      <c r="D76" s="46">
        <v>8.8791749200000006E-2</v>
      </c>
      <c r="E76" s="39">
        <f t="shared" si="10"/>
        <v>-23.376623376623382</v>
      </c>
      <c r="F76" s="39">
        <f t="shared" si="10"/>
        <v>50.494490169491549</v>
      </c>
      <c r="G76" s="40" t="s">
        <v>118</v>
      </c>
      <c r="H76" s="41" t="str">
        <f t="shared" si="12"/>
        <v>Yes</v>
      </c>
      <c r="I76" s="41" t="str">
        <f t="shared" si="11"/>
        <v>Yes</v>
      </c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</row>
    <row r="77" spans="1:33" s="43" customFormat="1" ht="15.75" customHeight="1">
      <c r="A77" s="36" t="s">
        <v>116</v>
      </c>
      <c r="B77" s="46">
        <v>0</v>
      </c>
      <c r="C77" s="45">
        <v>0</v>
      </c>
      <c r="D77" s="46">
        <v>0</v>
      </c>
      <c r="E77" s="39" t="str">
        <f t="shared" si="10"/>
        <v>Div by 0</v>
      </c>
      <c r="F77" s="39" t="str">
        <f t="shared" si="10"/>
        <v>Div by 0</v>
      </c>
      <c r="G77" s="40" t="s">
        <v>118</v>
      </c>
      <c r="H77" s="41" t="str">
        <f t="shared" si="12"/>
        <v>N/A</v>
      </c>
      <c r="I77" s="41" t="str">
        <f t="shared" si="11"/>
        <v>N/A</v>
      </c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</row>
    <row r="78" spans="1:33" s="43" customFormat="1" ht="15.75" customHeight="1">
      <c r="A78" s="36" t="s">
        <v>48</v>
      </c>
      <c r="B78" s="44">
        <v>8.4830000000000005</v>
      </c>
      <c r="C78" s="45">
        <v>8.3070000000000004</v>
      </c>
      <c r="D78" s="46">
        <v>7.8409944675999999</v>
      </c>
      <c r="E78" s="39">
        <f t="shared" si="10"/>
        <v>-2.0747377107155502</v>
      </c>
      <c r="F78" s="39">
        <f t="shared" si="10"/>
        <v>-5.6097933357409477</v>
      </c>
      <c r="G78" s="40" t="s">
        <v>118</v>
      </c>
      <c r="H78" s="41" t="str">
        <f t="shared" si="12"/>
        <v>Yes</v>
      </c>
      <c r="I78" s="41" t="str">
        <f t="shared" si="11"/>
        <v>Yes</v>
      </c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  <c r="AF78" s="42"/>
      <c r="AG78" s="42"/>
    </row>
    <row r="79" spans="1:33" s="43" customFormat="1" ht="15.75" customHeight="1">
      <c r="A79" s="36" t="s">
        <v>49</v>
      </c>
      <c r="B79" s="44">
        <v>1.615</v>
      </c>
      <c r="C79" s="45">
        <v>1.2869999999999999</v>
      </c>
      <c r="D79" s="46">
        <v>1.2157639505</v>
      </c>
      <c r="E79" s="39">
        <f t="shared" si="10"/>
        <v>-20.309597523219818</v>
      </c>
      <c r="F79" s="39">
        <f t="shared" si="10"/>
        <v>-5.5350465811965783</v>
      </c>
      <c r="G79" s="40" t="s">
        <v>118</v>
      </c>
      <c r="H79" s="41" t="str">
        <f t="shared" si="12"/>
        <v>Yes</v>
      </c>
      <c r="I79" s="41" t="str">
        <f t="shared" si="11"/>
        <v>Yes</v>
      </c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</row>
    <row r="80" spans="1:33" s="43" customFormat="1" ht="15.75" customHeight="1">
      <c r="A80" s="36" t="s">
        <v>50</v>
      </c>
      <c r="B80" s="44">
        <v>1.0109999999999999</v>
      </c>
      <c r="C80" s="45">
        <v>1.0129999999999999</v>
      </c>
      <c r="D80" s="46">
        <v>0.91523803020000005</v>
      </c>
      <c r="E80" s="39">
        <f t="shared" si="10"/>
        <v>0.19782393669634046</v>
      </c>
      <c r="F80" s="39">
        <f t="shared" si="10"/>
        <v>-9.6507373938795507</v>
      </c>
      <c r="G80" s="40" t="s">
        <v>118</v>
      </c>
      <c r="H80" s="41" t="str">
        <f t="shared" si="12"/>
        <v>Yes</v>
      </c>
      <c r="I80" s="41" t="str">
        <f t="shared" si="11"/>
        <v>Yes</v>
      </c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F80" s="42"/>
      <c r="AG80" s="42"/>
    </row>
    <row r="81" spans="1:33" s="43" customFormat="1" ht="15.75" customHeight="1">
      <c r="A81" s="36" t="s">
        <v>51</v>
      </c>
      <c r="B81" s="44">
        <v>8.4000000000000005E-2</v>
      </c>
      <c r="C81" s="45">
        <v>8.1000000000000003E-2</v>
      </c>
      <c r="D81" s="46">
        <v>7.5131480099999995E-2</v>
      </c>
      <c r="E81" s="39">
        <f t="shared" si="10"/>
        <v>-3.5714285714285743</v>
      </c>
      <c r="F81" s="39">
        <f t="shared" si="10"/>
        <v>-7.2450862962963054</v>
      </c>
      <c r="G81" s="40" t="s">
        <v>118</v>
      </c>
      <c r="H81" s="41" t="str">
        <f t="shared" si="12"/>
        <v>Yes</v>
      </c>
      <c r="I81" s="41" t="str">
        <f t="shared" si="11"/>
        <v>Yes</v>
      </c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</row>
    <row r="82" spans="1:33" s="43" customFormat="1" ht="15.75" customHeight="1">
      <c r="A82" s="36" t="s">
        <v>52</v>
      </c>
      <c r="B82" s="44">
        <v>0.94199999999999995</v>
      </c>
      <c r="C82" s="45">
        <v>0.999</v>
      </c>
      <c r="D82" s="46">
        <v>0.88791749200000003</v>
      </c>
      <c r="E82" s="39">
        <f t="shared" si="10"/>
        <v>6.0509554140127442</v>
      </c>
      <c r="F82" s="39">
        <f t="shared" si="10"/>
        <v>-11.119370170170168</v>
      </c>
      <c r="G82" s="40" t="s">
        <v>118</v>
      </c>
      <c r="H82" s="41" t="str">
        <f t="shared" si="12"/>
        <v>Yes</v>
      </c>
      <c r="I82" s="41" t="str">
        <f t="shared" si="11"/>
        <v>Yes</v>
      </c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</row>
    <row r="83" spans="1:33" s="43" customFormat="1" ht="15.75" customHeight="1">
      <c r="A83" s="36" t="s">
        <v>53</v>
      </c>
      <c r="B83" s="44">
        <v>0.62</v>
      </c>
      <c r="C83" s="45">
        <v>0.61399999999999999</v>
      </c>
      <c r="D83" s="46">
        <v>0.64203264800000004</v>
      </c>
      <c r="E83" s="39">
        <f t="shared" si="10"/>
        <v>-0.96774193548387188</v>
      </c>
      <c r="F83" s="39">
        <f t="shared" si="10"/>
        <v>4.5655778501628745</v>
      </c>
      <c r="G83" s="40" t="s">
        <v>118</v>
      </c>
      <c r="H83" s="41" t="str">
        <f t="shared" si="12"/>
        <v>Yes</v>
      </c>
      <c r="I83" s="41" t="str">
        <f t="shared" si="11"/>
        <v>Yes</v>
      </c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</row>
    <row r="84" spans="1:33" s="43" customFormat="1" ht="15.75" customHeight="1">
      <c r="A84" s="36" t="s">
        <v>54</v>
      </c>
      <c r="B84" s="44">
        <v>1.4999999999999999E-2</v>
      </c>
      <c r="C84" s="45">
        <v>1.4999999999999999E-2</v>
      </c>
      <c r="D84" s="46">
        <v>2.04904037E-2</v>
      </c>
      <c r="E84" s="39">
        <f t="shared" si="10"/>
        <v>0</v>
      </c>
      <c r="F84" s="39">
        <f t="shared" si="10"/>
        <v>36.60269133333334</v>
      </c>
      <c r="G84" s="40" t="s">
        <v>118</v>
      </c>
      <c r="H84" s="41" t="str">
        <f t="shared" si="12"/>
        <v>Yes</v>
      </c>
      <c r="I84" s="41" t="str">
        <f t="shared" si="11"/>
        <v>Yes</v>
      </c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F84" s="42"/>
      <c r="AG84" s="42"/>
    </row>
    <row r="85" spans="1:33" s="43" customFormat="1" ht="15.75" customHeight="1">
      <c r="A85" s="36" t="s">
        <v>55</v>
      </c>
      <c r="B85" s="44">
        <v>0.94899999999999995</v>
      </c>
      <c r="C85" s="45">
        <v>0.96899999999999997</v>
      </c>
      <c r="D85" s="46">
        <v>0.92206816469999997</v>
      </c>
      <c r="E85" s="39">
        <f t="shared" si="10"/>
        <v>2.1074815595363559</v>
      </c>
      <c r="F85" s="39">
        <f t="shared" si="10"/>
        <v>-4.8433266563467496</v>
      </c>
      <c r="G85" s="40" t="s">
        <v>118</v>
      </c>
      <c r="H85" s="41" t="str">
        <f t="shared" si="12"/>
        <v>Yes</v>
      </c>
      <c r="I85" s="41" t="str">
        <f t="shared" si="11"/>
        <v>Yes</v>
      </c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F85" s="42"/>
      <c r="AG85" s="42"/>
    </row>
    <row r="86" spans="1:33" s="43" customFormat="1" ht="15.75" customHeight="1">
      <c r="A86" s="36" t="s">
        <v>56</v>
      </c>
      <c r="B86" s="44">
        <v>0.505</v>
      </c>
      <c r="C86" s="45">
        <v>0.51</v>
      </c>
      <c r="D86" s="46">
        <v>0.43712861139999998</v>
      </c>
      <c r="E86" s="39">
        <f t="shared" si="10"/>
        <v>0.99009900990099098</v>
      </c>
      <c r="F86" s="39">
        <f t="shared" si="10"/>
        <v>-14.288507568627457</v>
      </c>
      <c r="G86" s="40" t="s">
        <v>118</v>
      </c>
      <c r="H86" s="41" t="str">
        <f t="shared" si="12"/>
        <v>Yes</v>
      </c>
      <c r="I86" s="41" t="str">
        <f t="shared" si="11"/>
        <v>Yes</v>
      </c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</row>
    <row r="87" spans="1:33" s="43" customFormat="1" ht="15.75" customHeight="1">
      <c r="A87" s="36" t="s">
        <v>57</v>
      </c>
      <c r="B87" s="44">
        <v>0.1</v>
      </c>
      <c r="C87" s="45">
        <v>8.1000000000000003E-2</v>
      </c>
      <c r="D87" s="46">
        <v>8.1961614599999996E-2</v>
      </c>
      <c r="E87" s="39">
        <f t="shared" si="10"/>
        <v>-19.000000000000004</v>
      </c>
      <c r="F87" s="39">
        <f t="shared" si="10"/>
        <v>1.1871785185185106</v>
      </c>
      <c r="G87" s="40" t="s">
        <v>118</v>
      </c>
      <c r="H87" s="41" t="str">
        <f t="shared" si="12"/>
        <v>Yes</v>
      </c>
      <c r="I87" s="41" t="str">
        <f t="shared" si="11"/>
        <v>Yes</v>
      </c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</row>
    <row r="88" spans="1:33" s="43" customFormat="1" ht="15.75" customHeight="1">
      <c r="A88" s="36" t="s">
        <v>58</v>
      </c>
      <c r="B88" s="44">
        <v>2.2130000000000001</v>
      </c>
      <c r="C88" s="45">
        <v>2.19</v>
      </c>
      <c r="D88" s="46">
        <v>2.1105115771</v>
      </c>
      <c r="E88" s="39">
        <f t="shared" si="10"/>
        <v>-1.0393131495707244</v>
      </c>
      <c r="F88" s="39">
        <f t="shared" si="10"/>
        <v>-3.6296083515981694</v>
      </c>
      <c r="G88" s="40" t="s">
        <v>118</v>
      </c>
      <c r="H88" s="41" t="str">
        <f t="shared" si="12"/>
        <v>Yes</v>
      </c>
      <c r="I88" s="41" t="str">
        <f t="shared" si="11"/>
        <v>Yes</v>
      </c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</row>
    <row r="89" spans="1:33" s="43" customFormat="1" ht="15.75" customHeight="1">
      <c r="A89" s="36" t="s">
        <v>59</v>
      </c>
      <c r="B89" s="44">
        <v>0.42899999999999999</v>
      </c>
      <c r="C89" s="45">
        <v>0.54700000000000004</v>
      </c>
      <c r="D89" s="46">
        <v>0.53275049519999995</v>
      </c>
      <c r="E89" s="39">
        <f t="shared" si="10"/>
        <v>27.505827505827515</v>
      </c>
      <c r="F89" s="39">
        <f t="shared" si="10"/>
        <v>-2.6050282998172007</v>
      </c>
      <c r="G89" s="40" t="s">
        <v>118</v>
      </c>
      <c r="H89" s="41" t="str">
        <f t="shared" si="12"/>
        <v>Yes</v>
      </c>
      <c r="I89" s="41" t="str">
        <f t="shared" si="11"/>
        <v>Yes</v>
      </c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</row>
    <row r="90" spans="1:33" s="43" customFormat="1" ht="15.75" customHeight="1">
      <c r="A90" s="36" t="s">
        <v>60</v>
      </c>
      <c r="B90" s="44">
        <v>0</v>
      </c>
      <c r="C90" s="45">
        <v>0</v>
      </c>
      <c r="D90" s="46">
        <v>0</v>
      </c>
      <c r="E90" s="39" t="str">
        <f t="shared" si="10"/>
        <v>Div by 0</v>
      </c>
      <c r="F90" s="39" t="str">
        <f t="shared" si="10"/>
        <v>Div by 0</v>
      </c>
      <c r="G90" s="40" t="s">
        <v>120</v>
      </c>
      <c r="H90" s="41" t="str">
        <f t="shared" si="12"/>
        <v>N/A</v>
      </c>
      <c r="I90" s="41" t="str">
        <f t="shared" si="11"/>
        <v>N/A</v>
      </c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</row>
    <row r="91" spans="1:33" s="58" customFormat="1" ht="15.75" customHeight="1">
      <c r="A91" s="29" t="s">
        <v>61</v>
      </c>
      <c r="B91" s="31" t="s">
        <v>138</v>
      </c>
      <c r="C91" s="55" t="s">
        <v>95</v>
      </c>
      <c r="D91" s="55"/>
      <c r="E91" s="31"/>
      <c r="F91" s="31"/>
      <c r="G91" s="56"/>
      <c r="H91" s="57"/>
      <c r="I91" s="57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</row>
    <row r="92" spans="1:33" s="43" customFormat="1" ht="15.75" customHeight="1">
      <c r="A92" s="36" t="s">
        <v>92</v>
      </c>
      <c r="B92" s="37">
        <v>12086</v>
      </c>
      <c r="C92" s="38">
        <v>12477</v>
      </c>
      <c r="D92" s="37">
        <v>13616</v>
      </c>
      <c r="E92" s="39">
        <f t="shared" ref="E92:F95" si="13">IFERROR((C92-B92)*100/B92,"Div by 0")</f>
        <v>3.2351481052457389</v>
      </c>
      <c r="F92" s="39">
        <f t="shared" si="13"/>
        <v>9.1287969864550771</v>
      </c>
      <c r="G92" s="40" t="s">
        <v>118</v>
      </c>
      <c r="H92" s="41" t="str">
        <f>IF(E92="Div by 0","N/A",IF(G92="N/A","N/A",IF(AND((ABS(E92)&gt;ABS(VALUE(MID(G92,1,2)))),(B92&gt;=10)),"No",IF(AND((ABS(E92)&gt;ABS(VALUE(MID(G92,1,2)))),(C92&gt;=10)),"No","Yes"))))</f>
        <v>Yes</v>
      </c>
      <c r="I92" s="41" t="str">
        <f t="shared" ref="I92:I95" si="14">IF(F92="Div by 0","N/A",IF(G92="N/A","N/A",IF(AND((ABS(F92)&gt;ABS(VALUE(MID(G92,1,2)))),(C92&gt;=10)),"No",IF(AND((ABS(F92)&gt;ABS(VALUE(MID(G92,1,2)))),(D92&gt;=10)),"No","Yes"))))</f>
        <v>Yes</v>
      </c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F92" s="42"/>
      <c r="AG92" s="42"/>
    </row>
    <row r="93" spans="1:33" s="43" customFormat="1" ht="15.75" customHeight="1">
      <c r="A93" s="36" t="s">
        <v>62</v>
      </c>
      <c r="B93" s="65">
        <v>17.838999999999999</v>
      </c>
      <c r="C93" s="45">
        <v>18.939</v>
      </c>
      <c r="D93" s="46">
        <v>18.492949470999999</v>
      </c>
      <c r="E93" s="39">
        <f t="shared" si="13"/>
        <v>6.1662649251639747</v>
      </c>
      <c r="F93" s="39">
        <f t="shared" si="13"/>
        <v>-2.3551957811922528</v>
      </c>
      <c r="G93" s="40" t="s">
        <v>118</v>
      </c>
      <c r="H93" s="41" t="str">
        <f t="shared" ref="H93:H95" si="15">IF(E93="Div by 0","N/A",IF(G93="N/A","N/A",IF(AND((ABS(E93)&gt;ABS(VALUE(MID(G93,1,2)))),(B93&gt;=10)),"No",IF(AND((ABS(E93)&gt;ABS(VALUE(MID(G93,1,2)))),(C93&gt;=10)),"No","Yes"))))</f>
        <v>Yes</v>
      </c>
      <c r="I93" s="41" t="str">
        <f t="shared" si="14"/>
        <v>Yes</v>
      </c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42"/>
    </row>
    <row r="94" spans="1:33" s="43" customFormat="1" ht="15.75" customHeight="1">
      <c r="A94" s="36" t="s">
        <v>63</v>
      </c>
      <c r="B94" s="44">
        <v>75.715999999999994</v>
      </c>
      <c r="C94" s="45">
        <v>76.572999999999993</v>
      </c>
      <c r="D94" s="46">
        <v>77.746768508000002</v>
      </c>
      <c r="E94" s="39">
        <f t="shared" si="13"/>
        <v>1.131861165407575</v>
      </c>
      <c r="F94" s="39">
        <f t="shared" si="13"/>
        <v>1.5328751753229064</v>
      </c>
      <c r="G94" s="40" t="s">
        <v>118</v>
      </c>
      <c r="H94" s="41" t="str">
        <f t="shared" si="15"/>
        <v>Yes</v>
      </c>
      <c r="I94" s="41" t="str">
        <f t="shared" si="14"/>
        <v>Yes</v>
      </c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F94" s="42"/>
      <c r="AG94" s="42"/>
    </row>
    <row r="95" spans="1:33" s="43" customFormat="1" ht="15.75" customHeight="1">
      <c r="A95" s="36" t="s">
        <v>64</v>
      </c>
      <c r="B95" s="66">
        <v>6.4450000000000003</v>
      </c>
      <c r="C95" s="45">
        <v>4.4880000000000004</v>
      </c>
      <c r="D95" s="46">
        <v>3.7602820212000001</v>
      </c>
      <c r="E95" s="39">
        <f t="shared" si="13"/>
        <v>-30.364623739332814</v>
      </c>
      <c r="F95" s="39">
        <f t="shared" si="13"/>
        <v>-16.214749973262037</v>
      </c>
      <c r="G95" s="40" t="s">
        <v>120</v>
      </c>
      <c r="H95" s="41" t="str">
        <f t="shared" si="15"/>
        <v>N/A</v>
      </c>
      <c r="I95" s="41" t="str">
        <f t="shared" si="14"/>
        <v>N/A</v>
      </c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F95" s="42"/>
      <c r="AG95" s="42"/>
    </row>
    <row r="96" spans="1:33" s="35" customFormat="1" ht="15.75" customHeight="1">
      <c r="A96" s="29" t="s">
        <v>93</v>
      </c>
      <c r="B96" s="31" t="s">
        <v>138</v>
      </c>
      <c r="C96" s="55" t="s">
        <v>95</v>
      </c>
      <c r="D96" s="55"/>
      <c r="E96" s="31"/>
      <c r="F96" s="31"/>
      <c r="G96" s="56"/>
      <c r="H96" s="57"/>
      <c r="I96" s="57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F96" s="34"/>
      <c r="AG96" s="34"/>
    </row>
    <row r="97" spans="1:33" s="43" customFormat="1" ht="15.75" customHeight="1">
      <c r="A97" s="36" t="s">
        <v>94</v>
      </c>
      <c r="B97" s="37">
        <v>1327</v>
      </c>
      <c r="C97" s="38">
        <v>1303</v>
      </c>
      <c r="D97" s="37">
        <v>1266</v>
      </c>
      <c r="E97" s="39">
        <f t="shared" ref="E97:F100" si="16">IFERROR((C97-B97)*100/B97,"Div by 0")</f>
        <v>-1.8085908063300677</v>
      </c>
      <c r="F97" s="39">
        <f t="shared" si="16"/>
        <v>-2.83960092095165</v>
      </c>
      <c r="G97" s="40" t="s">
        <v>118</v>
      </c>
      <c r="H97" s="41" t="str">
        <f>IF(E97="Div by 0","N/A",IF(G97="N/A","N/A",IF(AND((ABS(E97)&gt;ABS(VALUE(MID(G97,1,2)))),(B97&gt;=10)),"No",IF(AND((ABS(E97)&gt;ABS(VALUE(MID(G97,1,2)))),(C97&gt;=10)),"No","Yes"))))</f>
        <v>Yes</v>
      </c>
      <c r="I97" s="41" t="str">
        <f t="shared" ref="I97:I100" si="17">IF(F97="Div by 0","N/A",IF(G97="N/A","N/A",IF(AND((ABS(F97)&gt;ABS(VALUE(MID(G97,1,2)))),(C97&gt;=10)),"No",IF(AND((ABS(F97)&gt;ABS(VALUE(MID(G97,1,2)))),(D97&gt;=10)),"No","Yes"))))</f>
        <v>Yes</v>
      </c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</row>
    <row r="98" spans="1:33" s="43" customFormat="1" ht="15.75" customHeight="1">
      <c r="A98" s="36" t="s">
        <v>65</v>
      </c>
      <c r="B98" s="44">
        <v>10.173</v>
      </c>
      <c r="C98" s="45">
        <v>11.051</v>
      </c>
      <c r="D98" s="46">
        <v>12.164296997999999</v>
      </c>
      <c r="E98" s="39">
        <f t="shared" si="16"/>
        <v>8.6306890789344362</v>
      </c>
      <c r="F98" s="39">
        <f t="shared" si="16"/>
        <v>10.074174264772411</v>
      </c>
      <c r="G98" s="40" t="s">
        <v>118</v>
      </c>
      <c r="H98" s="41" t="str">
        <f t="shared" ref="H98:H100" si="18">IF(E98="Div by 0","N/A",IF(G98="N/A","N/A",IF(AND((ABS(E98)&gt;ABS(VALUE(MID(G98,1,2)))),(B98&gt;=10)),"No",IF(AND((ABS(E98)&gt;ABS(VALUE(MID(G98,1,2)))),(C98&gt;=10)),"No","Yes"))))</f>
        <v>Yes</v>
      </c>
      <c r="I98" s="41" t="str">
        <f t="shared" si="17"/>
        <v>Yes</v>
      </c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F98" s="42"/>
      <c r="AG98" s="42"/>
    </row>
    <row r="99" spans="1:33" s="43" customFormat="1" ht="15.75" customHeight="1">
      <c r="A99" s="36" t="s">
        <v>66</v>
      </c>
      <c r="B99" s="44">
        <v>62.472000000000001</v>
      </c>
      <c r="C99" s="45">
        <v>67.382999999999996</v>
      </c>
      <c r="D99" s="46">
        <v>68.167456556000005</v>
      </c>
      <c r="E99" s="39">
        <f t="shared" si="16"/>
        <v>7.8611217825585777</v>
      </c>
      <c r="F99" s="39">
        <f t="shared" si="16"/>
        <v>1.1641757654007825</v>
      </c>
      <c r="G99" s="40" t="s">
        <v>118</v>
      </c>
      <c r="H99" s="41" t="str">
        <f t="shared" si="18"/>
        <v>Yes</v>
      </c>
      <c r="I99" s="41" t="str">
        <f t="shared" si="17"/>
        <v>Yes</v>
      </c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F99" s="42"/>
      <c r="AG99" s="42"/>
    </row>
    <row r="100" spans="1:33" s="43" customFormat="1" ht="15.75" customHeight="1">
      <c r="A100" s="36" t="s">
        <v>64</v>
      </c>
      <c r="B100" s="44">
        <v>27.355</v>
      </c>
      <c r="C100" s="45">
        <v>21.565999999999999</v>
      </c>
      <c r="D100" s="46">
        <v>19.668246445000001</v>
      </c>
      <c r="E100" s="39">
        <f t="shared" si="16"/>
        <v>-21.16249314567721</v>
      </c>
      <c r="F100" s="39">
        <f t="shared" si="16"/>
        <v>-8.7997475424278857</v>
      </c>
      <c r="G100" s="40" t="s">
        <v>120</v>
      </c>
      <c r="H100" s="41" t="str">
        <f t="shared" si="18"/>
        <v>N/A</v>
      </c>
      <c r="I100" s="41" t="str">
        <f t="shared" si="17"/>
        <v>N/A</v>
      </c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F100" s="42"/>
      <c r="AG100" s="42"/>
    </row>
    <row r="101" spans="1:33" s="43" customFormat="1" ht="15.75" customHeight="1">
      <c r="A101" s="43" t="s">
        <v>129</v>
      </c>
      <c r="B101" s="67"/>
      <c r="C101" s="67"/>
      <c r="D101" s="67"/>
      <c r="E101" s="68"/>
      <c r="F101" s="68"/>
      <c r="G101" s="69"/>
      <c r="H101" s="70"/>
      <c r="I101" s="70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F101" s="42"/>
      <c r="AG101" s="42"/>
    </row>
    <row r="102" spans="1:33" ht="38.25" customHeight="1">
      <c r="A102" s="89" t="s">
        <v>134</v>
      </c>
      <c r="B102" s="90"/>
      <c r="C102" s="90"/>
      <c r="D102" s="90"/>
      <c r="E102" s="90"/>
      <c r="F102" s="90"/>
      <c r="G102" s="90"/>
      <c r="H102" s="90"/>
      <c r="I102" s="21"/>
    </row>
    <row r="103" spans="1:33" ht="36" customHeight="1">
      <c r="A103" s="89" t="s">
        <v>135</v>
      </c>
      <c r="B103" s="90"/>
      <c r="C103" s="90"/>
      <c r="D103" s="90"/>
      <c r="E103" s="90"/>
      <c r="F103" s="90"/>
      <c r="G103" s="90"/>
      <c r="H103" s="90"/>
      <c r="I103" s="19"/>
      <c r="AA103" s="6"/>
      <c r="AB103" s="6"/>
      <c r="AC103" s="6"/>
      <c r="AD103" s="6"/>
      <c r="AE103" s="6"/>
      <c r="AF103" s="6"/>
      <c r="AG103" s="6"/>
    </row>
  </sheetData>
  <mergeCells count="2">
    <mergeCell ref="A102:H102"/>
    <mergeCell ref="A103:H103"/>
  </mergeCells>
  <pageMargins left="0.7" right="0.7" top="0.75" bottom="0.75" header="0.3" footer="0.3"/>
  <pageSetup scale="59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14</vt:i4>
      </vt:variant>
    </vt:vector>
  </HeadingPairs>
  <TitlesOfParts>
    <vt:vector size="21" baseType="lpstr">
      <vt:lpstr>ip</vt:lpstr>
      <vt:lpstr>lt</vt:lpstr>
      <vt:lpstr>ot-servicing</vt:lpstr>
      <vt:lpstr>ot-billing</vt:lpstr>
      <vt:lpstr>rx-billing</vt:lpstr>
      <vt:lpstr>rx-prescribing</vt:lpstr>
      <vt:lpstr>all</vt:lpstr>
      <vt:lpstr>all!Print_Area</vt:lpstr>
      <vt:lpstr>ip!Print_Area</vt:lpstr>
      <vt:lpstr>lt!Print_Area</vt:lpstr>
      <vt:lpstr>'ot-billing'!Print_Area</vt:lpstr>
      <vt:lpstr>'ot-servicing'!Print_Area</vt:lpstr>
      <vt:lpstr>'rx-billing'!Print_Area</vt:lpstr>
      <vt:lpstr>'rx-prescribing'!Print_Area</vt:lpstr>
      <vt:lpstr>all!Print_Titles</vt:lpstr>
      <vt:lpstr>ip!Print_Titles</vt:lpstr>
      <vt:lpstr>lt!Print_Titles</vt:lpstr>
      <vt:lpstr>'ot-billing'!Print_Titles</vt:lpstr>
      <vt:lpstr>'ot-servicing'!Print_Titles</vt:lpstr>
      <vt:lpstr>'rx-billing'!Print_Titles</vt:lpstr>
      <vt:lpstr>'rx-prescribing'!Print_Titles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mmason</dc:creator>
  <cp:lastModifiedBy>Deo Bencio</cp:lastModifiedBy>
  <cp:lastPrinted>2013-05-15T00:27:41Z</cp:lastPrinted>
  <dcterms:created xsi:type="dcterms:W3CDTF">2010-06-23T15:28:17Z</dcterms:created>
  <dcterms:modified xsi:type="dcterms:W3CDTF">2013-06-10T20:57:46Z</dcterms:modified>
</cp:coreProperties>
</file>