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<sst xmlns="http://schemas.openxmlformats.org/spreadsheetml/2006/main" count="1361" uniqueCount="140">
  <si>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</si>
  <si>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</si>
  <si>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</si>
  <si>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</si>
  <si>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</si>
  <si>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</si>
  <si>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</si>
  <si>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</si>
  <si>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</si>
  <si>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</si>
  <si>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</si>
  <si>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</si>
  <si>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</si>
  <si>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</si>
  <si>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</si>
  <si>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</si>
  <si>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</si>
  <si>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</si>
  <si>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</si>
  <si>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</si>
  <si>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</si>
  <si>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</si>
  <si>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</si>
  <si>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</si>
  <si>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</si>
  <si>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</si>
  <si>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</si>
  <si>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</si>
  <si>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</si>
  <si>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</si>
  <si>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</si>
  <si>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</si>
  <si>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</si>
  <si>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</si>
  <si>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</si>
  <si>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</si>
  <si>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</si>
  <si>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</si>
  <si>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</si>
  <si>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</si>
  <si>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</si>
  <si>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</si>
  <si>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</si>
  <si>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</si>
  <si>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</si>
  <si>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</si>
  <si>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</si>
  <si>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</si>
  <si>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</si>
  <si>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</si>
  <si>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</si>
  <si>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</si>
  <si>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</si>
  <si>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</si>
  <si>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</si>
  <si>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</si>
  <si>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</si>
  <si>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</si>
  <si>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</si>
  <si>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</si>
  <si>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</si>
  <si>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</si>
  <si>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</si>
  <si>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</si>
  <si>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</si>
  <si>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</si>
  <si>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</si>
  <si>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</si>
  <si>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</si>
  <si>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</si>
  <si>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</si>
  <si>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</si>
  <si>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</si>
  <si>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</si>
  <si>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</si>
  <si>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</si>
  <si>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</si>
  <si>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</si>
  <si>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</si>
  <si>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</si>
  <si>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</si>
  <si>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</si>
  <si>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</si>
  <si>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</si>
  <si>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</si>
  <si>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</si>
  <si>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</si>
  <si>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</si>
  <si>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</si>
  <si>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</si>
  <si>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</si>
  <si>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</si>
  <si>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</si>
  <si>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</si>
  <si>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</si>
  <si>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</si>
  <si>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</si>
  <si>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</si>
  <si>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</si>
  <si>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</si>
  <si>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</si>
  <si>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</si>
  <si>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</si>
  <si>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</si>
  <si>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</si>
  <si>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</si>
  <si>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</si>
  <si>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</si>
  <si>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</si>
  <si>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</si>
  <si>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</si>
  <si>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</si>
  <si>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</si>
  <si>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</si>
  <si>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</si>
  <si>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</si>
  <si>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</si>
  <si>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</si>
  <si>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</si>
  <si>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</si>
  <si>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</si>
  <si>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</si>
  <si>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</si>
  <si>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LT Billing Provider Characteristics Validation Table</t>
  </si>
  <si>
    <t>2009-2011 MAX OT Servicing Provider Characteristics Validation Table</t>
  </si>
  <si>
    <t>2009-2011 MAX OT Billing Provider Characteristics Validation Table</t>
  </si>
  <si>
    <t>2009-2011 MAX RX Billing Provider Characteristics Validation Table</t>
  </si>
  <si>
    <t>2009-2011 MAX All Provider Characteristics Validation Table</t>
  </si>
  <si>
    <t>Source: Medicaid Analytic eXtract (MAX) Provider Characteristics Files, 2009-2011.</t>
  </si>
  <si>
    <t xml:space="preserve">  </t>
  </si>
  <si>
    <t>State: AR</t>
  </si>
  <si>
    <t>Produced: 05/20/2013</t>
  </si>
  <si>
    <t>2009 Value</t>
  </si>
  <si>
    <t>2010 Value</t>
  </si>
  <si>
    <t>2011 Value</t>
  </si>
  <si>
    <t>2009-2011 MAX RX Prescribing Provider Characteristics Validation Table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</si>
  <si>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</si>
  <si>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</si>
  <si>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</si>
  <si>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a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</si>
</sst>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1" fillId="2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 wrapText="1"/>
    </xf>
    <xf numFmtId="164" fontId="10" fillId="0" borderId="8" xfId="0" applyNumberFormat="1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 wrapText="1"/>
    </xf>
    <xf numFmtId="2" fontId="10" fillId="0" borderId="12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Continuous" wrapText="1"/>
    </xf>
    <xf numFmtId="164" fontId="1" fillId="2" borderId="6" xfId="0" applyNumberFormat="1" applyFont="1" applyFill="1" applyBorder="1" applyAlignment="1">
      <alignment horizontal="centerContinuous" wrapText="1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3" fontId="2" fillId="0" borderId="7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1" fillId="2" borderId="6" xfId="0" applyFont="1" applyFill="1" applyBorder="1" applyAlignment="1">
      <alignment horizontal="centerContinuous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5703125" style="70" customWidth="1"/>
    <col min="3" max="4" width="11.28515625" style="18" customWidth="1"/>
    <col min="5" max="6" width="11.28515625" style="71" customWidth="1"/>
    <col min="7" max="7" width="11.28515625" style="20" customWidth="1"/>
    <col min="8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130</v>
      </c>
      <c r="B2" s="7"/>
      <c r="C2" s="7"/>
      <c r="D2" s="7"/>
      <c r="E2" s="7"/>
      <c r="F2" s="7"/>
      <c r="G2" s="7"/>
      <c r="H2" s="7"/>
      <c r="I2" s="7"/>
    </row>
    <row r="3" spans="1:33" ht="15.75" customHeight="1">
      <c r="A3" s="7" t="s">
        <v>131</v>
      </c>
      <c r="B3" s="82"/>
      <c r="C3" s="82"/>
      <c r="D3" s="82"/>
      <c r="E3" s="82"/>
      <c r="F3" s="82"/>
      <c r="G3" s="82"/>
      <c r="H3" s="82"/>
      <c r="I3" s="82"/>
    </row>
    <row r="4" spans="1:33" ht="12.75" hidden="1" customHeight="1">
      <c r="A4" s="12" t="s">
        <v>95</v>
      </c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76.5" customHeight="1">
      <c r="A5" s="25" t="s">
        <v>106</v>
      </c>
      <c r="B5" s="26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83" customFormat="1" ht="15.75" customHeight="1">
      <c r="A6" s="33" t="s">
        <v>0</v>
      </c>
      <c r="B6" s="74"/>
      <c r="C6" s="74"/>
      <c r="D6" s="74"/>
      <c r="E6" s="56"/>
      <c r="F6" s="56"/>
      <c r="G6" s="36"/>
      <c r="H6" s="37"/>
      <c r="I6" s="37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7" customFormat="1" ht="15.75" customHeight="1">
      <c r="A7" s="40" t="s">
        <v>1</v>
      </c>
      <c r="B7" s="41">
        <v>485</v>
      </c>
      <c r="C7" s="41">
        <v>441</v>
      </c>
      <c r="D7" s="41">
        <v>468</v>
      </c>
      <c r="E7" s="43">
        <f>IFERROR((C7-B7)*100/B7,"Div by 0")</f>
        <v>-9.072164948453608</v>
      </c>
      <c r="F7" s="43">
        <f>IFERROR((D7-C7)*100/C7,"Div by 0")</f>
        <v>6.1224489795918364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50">
        <v>55.67</v>
      </c>
      <c r="C8" s="50">
        <v>55.101999999999997</v>
      </c>
      <c r="D8" s="50">
        <v>54.914529915000003</v>
      </c>
      <c r="E8" s="43">
        <f t="shared" ref="E8:F71" si="1">IFERROR((C8-B8)*100/B8,"Div by 0")</f>
        <v>-1.0202981857373898</v>
      </c>
      <c r="F8" s="43">
        <f t="shared" si="1"/>
        <v>-0.34022373961016655</v>
      </c>
      <c r="G8" s="44" t="s">
        <v>120</v>
      </c>
      <c r="H8" s="45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5" t="str">
        <f t="shared" si="0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50">
        <v>44.33</v>
      </c>
      <c r="C9" s="50">
        <v>44.898000000000003</v>
      </c>
      <c r="D9" s="50">
        <v>45.085470084999997</v>
      </c>
      <c r="E9" s="43">
        <f t="shared" si="1"/>
        <v>1.281299345815486</v>
      </c>
      <c r="F9" s="43">
        <f t="shared" si="1"/>
        <v>0.41754662791214298</v>
      </c>
      <c r="G9" s="44" t="s">
        <v>120</v>
      </c>
      <c r="H9" s="45" t="str">
        <f t="shared" si="2"/>
        <v>N/A</v>
      </c>
      <c r="I9" s="45" t="str">
        <f t="shared" si="0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4</v>
      </c>
      <c r="B10" s="50">
        <v>0.61899999999999999</v>
      </c>
      <c r="C10" s="50">
        <v>1.1339999999999999</v>
      </c>
      <c r="D10" s="50">
        <v>2.3504273503999999</v>
      </c>
      <c r="E10" s="43">
        <f t="shared" si="1"/>
        <v>83.198707592891751</v>
      </c>
      <c r="F10" s="43">
        <f t="shared" si="1"/>
        <v>107.26872578483247</v>
      </c>
      <c r="G10" s="44" t="s">
        <v>120</v>
      </c>
      <c r="H10" s="45" t="str">
        <f t="shared" si="2"/>
        <v>N/A</v>
      </c>
      <c r="I10" s="45" t="str">
        <f t="shared" si="0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54.226999999999997</v>
      </c>
      <c r="C11" s="50">
        <v>52.607999999999997</v>
      </c>
      <c r="D11" s="50">
        <v>57.478632478999998</v>
      </c>
      <c r="E11" s="43">
        <f t="shared" si="1"/>
        <v>-2.9855975805410586</v>
      </c>
      <c r="F11" s="43">
        <f t="shared" si="1"/>
        <v>9.2583494506538955</v>
      </c>
      <c r="G11" s="44" t="s">
        <v>120</v>
      </c>
      <c r="H11" s="45" t="str">
        <f t="shared" si="2"/>
        <v>N/A</v>
      </c>
      <c r="I11" s="45" t="str">
        <f t="shared" si="0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0.61899999999999999</v>
      </c>
      <c r="C12" s="50">
        <v>0.45400000000000001</v>
      </c>
      <c r="D12" s="50">
        <v>0.42735042740000001</v>
      </c>
      <c r="E12" s="43">
        <f t="shared" si="1"/>
        <v>-26.655896607431334</v>
      </c>
      <c r="F12" s="43">
        <f t="shared" si="1"/>
        <v>-5.869949911894274</v>
      </c>
      <c r="G12" s="44" t="s">
        <v>120</v>
      </c>
      <c r="H12" s="45" t="str">
        <f t="shared" si="2"/>
        <v>N/A</v>
      </c>
      <c r="I12" s="45" t="str">
        <f t="shared" si="0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88.040999999999997</v>
      </c>
      <c r="C13" s="50">
        <v>89.341999999999999</v>
      </c>
      <c r="D13" s="50">
        <v>75.854700855000004</v>
      </c>
      <c r="E13" s="43">
        <f t="shared" si="1"/>
        <v>1.4777206074442613</v>
      </c>
      <c r="F13" s="43">
        <f t="shared" si="1"/>
        <v>-15.096258361129138</v>
      </c>
      <c r="G13" s="44" t="s">
        <v>119</v>
      </c>
      <c r="H13" s="45" t="str">
        <f t="shared" si="2"/>
        <v>Yes</v>
      </c>
      <c r="I13" s="45" t="str">
        <f t="shared" si="0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88.040999999999997</v>
      </c>
      <c r="C14" s="50">
        <v>89.341999999999999</v>
      </c>
      <c r="D14" s="50">
        <v>75.854700855000004</v>
      </c>
      <c r="E14" s="43">
        <f t="shared" si="1"/>
        <v>1.4777206074442613</v>
      </c>
      <c r="F14" s="43">
        <f t="shared" si="1"/>
        <v>-15.096258361129138</v>
      </c>
      <c r="G14" s="44" t="s">
        <v>119</v>
      </c>
      <c r="H14" s="45" t="str">
        <f t="shared" si="2"/>
        <v>Yes</v>
      </c>
      <c r="I14" s="45" t="str">
        <f t="shared" si="0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1"/>
        <v>Div by 0</v>
      </c>
      <c r="F15" s="43" t="str">
        <f t="shared" si="1"/>
        <v>Div by 0</v>
      </c>
      <c r="G15" s="44" t="s">
        <v>120</v>
      </c>
      <c r="H15" s="45" t="str">
        <f t="shared" si="2"/>
        <v>N/A</v>
      </c>
      <c r="I15" s="45" t="str">
        <f t="shared" si="0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97</v>
      </c>
      <c r="B16" s="48">
        <v>530.755</v>
      </c>
      <c r="C16" s="50">
        <v>563.81399999999996</v>
      </c>
      <c r="D16" s="50">
        <v>522.57264956999995</v>
      </c>
      <c r="E16" s="43">
        <f t="shared" si="1"/>
        <v>6.2286742470631404</v>
      </c>
      <c r="F16" s="43">
        <f t="shared" si="1"/>
        <v>-7.314708473007058</v>
      </c>
      <c r="G16" s="44" t="s">
        <v>119</v>
      </c>
      <c r="H16" s="45" t="str">
        <f t="shared" si="2"/>
        <v>Yes</v>
      </c>
      <c r="I16" s="45" t="str">
        <f t="shared" si="0"/>
        <v>Yes</v>
      </c>
    </row>
    <row r="17" spans="1:33" s="54" customFormat="1" ht="15.75" customHeight="1">
      <c r="A17" s="40" t="s">
        <v>98</v>
      </c>
      <c r="B17" s="48">
        <v>433.77300000000002</v>
      </c>
      <c r="C17" s="50">
        <v>461.721</v>
      </c>
      <c r="D17" s="50">
        <v>434.33974359000001</v>
      </c>
      <c r="E17" s="43">
        <f t="shared" si="1"/>
        <v>6.4430012933031744</v>
      </c>
      <c r="F17" s="43">
        <f t="shared" si="1"/>
        <v>-5.930260137615571</v>
      </c>
      <c r="G17" s="44" t="s">
        <v>119</v>
      </c>
      <c r="H17" s="45" t="str">
        <f t="shared" si="2"/>
        <v>Yes</v>
      </c>
      <c r="I17" s="45" t="str">
        <f t="shared" si="0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84" t="s">
        <v>9</v>
      </c>
      <c r="B18" s="56" t="s">
        <v>129</v>
      </c>
      <c r="C18" s="85" t="s">
        <v>95</v>
      </c>
      <c r="D18" s="85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427</v>
      </c>
      <c r="C19" s="41">
        <v>394</v>
      </c>
      <c r="D19" s="41">
        <v>355</v>
      </c>
      <c r="E19" s="43">
        <f t="shared" si="1"/>
        <v>-7.7283372365339575</v>
      </c>
      <c r="F19" s="43">
        <f t="shared" si="1"/>
        <v>-9.8984771573604053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98.361000000000004</v>
      </c>
      <c r="C20" s="50">
        <v>98.984999999999999</v>
      </c>
      <c r="D20" s="50">
        <v>88.450704224999996</v>
      </c>
      <c r="E20" s="43">
        <f t="shared" si="1"/>
        <v>0.63439777960776644</v>
      </c>
      <c r="F20" s="43">
        <f t="shared" si="1"/>
        <v>-10.642315275041678</v>
      </c>
      <c r="G20" s="44" t="s">
        <v>119</v>
      </c>
      <c r="H20" s="45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1.639</v>
      </c>
      <c r="C21" s="50">
        <v>1.0149999999999999</v>
      </c>
      <c r="D21" s="50">
        <v>11.549295774999999</v>
      </c>
      <c r="E21" s="43">
        <f t="shared" si="1"/>
        <v>-38.071995118974989</v>
      </c>
      <c r="F21" s="43">
        <f t="shared" si="1"/>
        <v>1037.8616527093595</v>
      </c>
      <c r="G21" s="44" t="s">
        <v>119</v>
      </c>
      <c r="H21" s="45" t="str">
        <f t="shared" si="3"/>
        <v>Yes</v>
      </c>
      <c r="I21" s="45" t="str">
        <f>IF(F21="Div by 0","N/A",IF(G21="N/A","N/A",IF(AND((ABS(F21)&gt;ABS(VALUE(MID(G21,1,2)))),(C21&gt;=10)),"No",IF(AND((ABS(F21)&gt;ABS(VALUE(MID(G21,1,2)))),(D21&gt;=10)),"No","Yes"))))</f>
        <v>No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1"/>
        <v>Div by 0</v>
      </c>
      <c r="F22" s="43" t="str">
        <f t="shared" si="1"/>
        <v>Div by 0</v>
      </c>
      <c r="G22" s="44" t="s">
        <v>120</v>
      </c>
      <c r="H22" s="45" t="str">
        <f t="shared" si="3"/>
        <v>N/A</v>
      </c>
      <c r="I22" s="45" t="str">
        <f>IF(F22="Div by 0","N/A",IF(G22="N/A","N/A",IF(AND((ABS(F22)&gt;ABS(VALUE(MID(G22,1,2)))),(C22&gt;=10)),"No",IF(AND((ABS(F22)&gt;ABS(VALUE(MID(G22,1,2)))),(D22&gt;=10)),"No","Yes"))))</f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83" customFormat="1" ht="15.75" customHeight="1">
      <c r="A23" s="33" t="s">
        <v>14</v>
      </c>
      <c r="B23" s="56" t="s">
        <v>129</v>
      </c>
      <c r="C23" s="56" t="s">
        <v>95</v>
      </c>
      <c r="D23" s="56"/>
      <c r="E23" s="56"/>
      <c r="F23" s="56"/>
      <c r="G23" s="57"/>
      <c r="H23" s="58"/>
      <c r="I23" s="58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7" customFormat="1" ht="15.75" customHeight="1">
      <c r="A24" s="40" t="s">
        <v>15</v>
      </c>
      <c r="B24" s="41">
        <v>427</v>
      </c>
      <c r="C24" s="41">
        <v>394</v>
      </c>
      <c r="D24" s="41">
        <v>355</v>
      </c>
      <c r="E24" s="43">
        <f t="shared" si="1"/>
        <v>-7.7283372365339575</v>
      </c>
      <c r="F24" s="43">
        <f t="shared" si="1"/>
        <v>-9.8984771573604053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98.361000000000004</v>
      </c>
      <c r="C25" s="78">
        <v>98.984999999999999</v>
      </c>
      <c r="D25" s="78">
        <v>88.450704224999996</v>
      </c>
      <c r="E25" s="43">
        <f t="shared" si="1"/>
        <v>0.63439777960776644</v>
      </c>
      <c r="F25" s="43">
        <f t="shared" si="1"/>
        <v>-10.642315275041678</v>
      </c>
      <c r="G25" s="44" t="s">
        <v>119</v>
      </c>
      <c r="H25" s="45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5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1.639</v>
      </c>
      <c r="C26" s="50">
        <v>1.0149999999999999</v>
      </c>
      <c r="D26" s="50">
        <v>11.549295774999999</v>
      </c>
      <c r="E26" s="43">
        <f t="shared" si="1"/>
        <v>-38.071995118974989</v>
      </c>
      <c r="F26" s="43">
        <f t="shared" si="1"/>
        <v>1037.8616527093595</v>
      </c>
      <c r="G26" s="44" t="s">
        <v>119</v>
      </c>
      <c r="H26" s="45" t="str">
        <f t="shared" si="4"/>
        <v>Yes</v>
      </c>
      <c r="I26" s="45" t="str">
        <f>IF(F26="Div by 0","N/A",IF(G26="N/A","N/A",IF(AND((ABS(F26)&gt;ABS(VALUE(MID(G26,1,2)))),(C26&gt;=10)),"No",IF(AND((ABS(F26)&gt;ABS(VALUE(MID(G26,1,2)))),(D26&gt;=10)),"No","Yes"))))</f>
        <v>No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1"/>
        <v>Div by 0</v>
      </c>
      <c r="F27" s="43" t="str">
        <f t="shared" si="1"/>
        <v>Div by 0</v>
      </c>
      <c r="G27" s="44" t="s">
        <v>119</v>
      </c>
      <c r="H27" s="45" t="str">
        <f t="shared" si="4"/>
        <v>N/A</v>
      </c>
      <c r="I27" s="45" t="str">
        <f>IF(F27="Div by 0","N/A",IF(G27="N/A","N/A",IF(AND((ABS(F27)&gt;ABS(VALUE(MID(G27,1,2)))),(C27&gt;=10)),"No",IF(AND((ABS(F27)&gt;ABS(VALUE(MID(G27,1,2)))),(D27&gt;=10)),"No","Yes"))))</f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0.28169014079999999</v>
      </c>
      <c r="E28" s="43" t="str">
        <f t="shared" si="1"/>
        <v>Div by 0</v>
      </c>
      <c r="F28" s="43" t="str">
        <f t="shared" si="1"/>
        <v>Div by 0</v>
      </c>
      <c r="G28" s="44" t="s">
        <v>119</v>
      </c>
      <c r="H28" s="45" t="str">
        <f t="shared" si="4"/>
        <v>N/A</v>
      </c>
      <c r="I28" s="45" t="str">
        <f>IF(F28="Div by 0","N/A",IF(G28="N/A","N/A",IF(AND((ABS(F28)&gt;ABS(VALUE(MID(G28,1,2)))),(C28&gt;=10)),"No",IF(AND((ABS(F28)&gt;ABS(VALUE(MID(G28,1,2)))),(D28&gt;=10)),"No","Yes"))))</f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0.254</v>
      </c>
      <c r="D29" s="50">
        <v>0.28169014079999999</v>
      </c>
      <c r="E29" s="43" t="str">
        <f t="shared" si="1"/>
        <v>Div by 0</v>
      </c>
      <c r="F29" s="43">
        <f t="shared" si="1"/>
        <v>10.901630236220466</v>
      </c>
      <c r="G29" s="44" t="s">
        <v>119</v>
      </c>
      <c r="H29" s="45" t="str">
        <f t="shared" si="4"/>
        <v>N/A</v>
      </c>
      <c r="I29" s="45" t="str">
        <f t="shared" ref="I29:I44" si="5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0.254</v>
      </c>
      <c r="D30" s="50">
        <v>0.28169014079999999</v>
      </c>
      <c r="E30" s="43" t="str">
        <f t="shared" si="1"/>
        <v>Div by 0</v>
      </c>
      <c r="F30" s="43">
        <f t="shared" si="1"/>
        <v>10.901630236220466</v>
      </c>
      <c r="G30" s="44" t="s">
        <v>119</v>
      </c>
      <c r="H30" s="45" t="str">
        <f t="shared" si="4"/>
        <v>N/A</v>
      </c>
      <c r="I30" s="45" t="str">
        <f t="shared" si="5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0.254</v>
      </c>
      <c r="D31" s="50">
        <v>0.28169014079999999</v>
      </c>
      <c r="E31" s="43" t="str">
        <f t="shared" si="1"/>
        <v>Div by 0</v>
      </c>
      <c r="F31" s="43">
        <f t="shared" si="1"/>
        <v>10.901630236220466</v>
      </c>
      <c r="G31" s="44" t="s">
        <v>119</v>
      </c>
      <c r="H31" s="45" t="str">
        <f t="shared" si="4"/>
        <v>N/A</v>
      </c>
      <c r="I31" s="45" t="str">
        <f t="shared" si="5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1"/>
        <v>Div by 0</v>
      </c>
      <c r="F32" s="43" t="str">
        <f t="shared" si="1"/>
        <v>Div by 0</v>
      </c>
      <c r="G32" s="44" t="s">
        <v>119</v>
      </c>
      <c r="H32" s="45" t="str">
        <f t="shared" si="4"/>
        <v>N/A</v>
      </c>
      <c r="I32" s="45" t="str">
        <f t="shared" si="5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0.254</v>
      </c>
      <c r="D33" s="50">
        <v>0.28169014079999999</v>
      </c>
      <c r="E33" s="43" t="str">
        <f t="shared" si="1"/>
        <v>Div by 0</v>
      </c>
      <c r="F33" s="43">
        <f t="shared" si="1"/>
        <v>10.901630236220466</v>
      </c>
      <c r="G33" s="44" t="s">
        <v>119</v>
      </c>
      <c r="H33" s="45" t="str">
        <f t="shared" si="4"/>
        <v>N/A</v>
      </c>
      <c r="I33" s="45" t="str">
        <f t="shared" si="5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1"/>
        <v>Div by 0</v>
      </c>
      <c r="F34" s="43" t="str">
        <f t="shared" si="1"/>
        <v>Div by 0</v>
      </c>
      <c r="G34" s="44" t="s">
        <v>119</v>
      </c>
      <c r="H34" s="45" t="str">
        <f t="shared" si="4"/>
        <v>N/A</v>
      </c>
      <c r="I34" s="45" t="str">
        <f t="shared" si="5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0.254</v>
      </c>
      <c r="D35" s="50">
        <v>0.28169014079999999</v>
      </c>
      <c r="E35" s="43" t="str">
        <f t="shared" si="1"/>
        <v>Div by 0</v>
      </c>
      <c r="F35" s="43">
        <f t="shared" si="1"/>
        <v>10.901630236220466</v>
      </c>
      <c r="G35" s="44" t="s">
        <v>119</v>
      </c>
      <c r="H35" s="45" t="str">
        <f t="shared" si="4"/>
        <v>N/A</v>
      </c>
      <c r="I35" s="45" t="str">
        <f t="shared" si="5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99.745999999999995</v>
      </c>
      <c r="D36" s="50">
        <v>99.718309859000001</v>
      </c>
      <c r="E36" s="43">
        <f t="shared" si="1"/>
        <v>-0.25400000000000489</v>
      </c>
      <c r="F36" s="43">
        <f t="shared" si="1"/>
        <v>-2.7760653058762932E-2</v>
      </c>
      <c r="G36" s="44" t="s">
        <v>119</v>
      </c>
      <c r="H36" s="45" t="str">
        <f t="shared" si="4"/>
        <v>Yes</v>
      </c>
      <c r="I36" s="45" t="str">
        <f t="shared" si="5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1"/>
        <v>0</v>
      </c>
      <c r="F37" s="43">
        <f t="shared" si="1"/>
        <v>0</v>
      </c>
      <c r="G37" s="44" t="s">
        <v>119</v>
      </c>
      <c r="H37" s="45" t="str">
        <f t="shared" si="4"/>
        <v>Yes</v>
      </c>
      <c r="I37" s="45" t="str">
        <f t="shared" si="5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1"/>
        <v>0</v>
      </c>
      <c r="F38" s="43">
        <f t="shared" si="1"/>
        <v>0</v>
      </c>
      <c r="G38" s="44" t="s">
        <v>119</v>
      </c>
      <c r="H38" s="45" t="str">
        <f t="shared" si="4"/>
        <v>Yes</v>
      </c>
      <c r="I38" s="45" t="str">
        <f t="shared" si="5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1"/>
        <v>0</v>
      </c>
      <c r="F39" s="43">
        <f t="shared" si="1"/>
        <v>0</v>
      </c>
      <c r="G39" s="44" t="s">
        <v>119</v>
      </c>
      <c r="H39" s="45" t="str">
        <f t="shared" si="4"/>
        <v>Yes</v>
      </c>
      <c r="I39" s="45" t="str">
        <f t="shared" si="5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111</v>
      </c>
      <c r="B40" s="50">
        <v>45.198999999999998</v>
      </c>
      <c r="C40" s="50">
        <v>48.984999999999999</v>
      </c>
      <c r="D40" s="50">
        <v>41.408450704000003</v>
      </c>
      <c r="E40" s="43">
        <f t="shared" si="1"/>
        <v>8.3762915108741378</v>
      </c>
      <c r="F40" s="43">
        <f t="shared" si="1"/>
        <v>-15.46708032254771</v>
      </c>
      <c r="G40" s="44" t="s">
        <v>119</v>
      </c>
      <c r="H40" s="45" t="str">
        <f t="shared" si="4"/>
        <v>Yes</v>
      </c>
      <c r="I40" s="45" t="str">
        <f t="shared" si="5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1"/>
        <v>0</v>
      </c>
      <c r="F41" s="43">
        <f t="shared" si="1"/>
        <v>0</v>
      </c>
      <c r="G41" s="44" t="s">
        <v>119</v>
      </c>
      <c r="H41" s="45" t="str">
        <f t="shared" si="4"/>
        <v>Yes</v>
      </c>
      <c r="I41" s="45" t="str">
        <f t="shared" si="5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98.594999999999999</v>
      </c>
      <c r="C42" s="50">
        <v>98.984999999999999</v>
      </c>
      <c r="D42" s="50">
        <v>99.154929577000004</v>
      </c>
      <c r="E42" s="43">
        <f t="shared" si="1"/>
        <v>0.39555758405598718</v>
      </c>
      <c r="F42" s="43">
        <f t="shared" si="1"/>
        <v>0.1716720482901499</v>
      </c>
      <c r="G42" s="44" t="s">
        <v>119</v>
      </c>
      <c r="H42" s="45" t="str">
        <f t="shared" si="4"/>
        <v>Yes</v>
      </c>
      <c r="I42" s="45" t="str">
        <f t="shared" si="5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0.254</v>
      </c>
      <c r="D43" s="50">
        <v>0.28169014079999999</v>
      </c>
      <c r="E43" s="43" t="str">
        <f t="shared" si="1"/>
        <v>Div by 0</v>
      </c>
      <c r="F43" s="43">
        <f t="shared" si="1"/>
        <v>10.901630236220466</v>
      </c>
      <c r="G43" s="44" t="s">
        <v>119</v>
      </c>
      <c r="H43" s="45" t="str">
        <f t="shared" si="4"/>
        <v>N/A</v>
      </c>
      <c r="I43" s="45" t="str">
        <f t="shared" si="5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99.745999999999995</v>
      </c>
      <c r="D44" s="50">
        <v>99.718309859000001</v>
      </c>
      <c r="E44" s="43">
        <f t="shared" si="1"/>
        <v>-0.25400000000000489</v>
      </c>
      <c r="F44" s="43">
        <f t="shared" si="1"/>
        <v>-2.7760653058762932E-2</v>
      </c>
      <c r="G44" s="44" t="s">
        <v>119</v>
      </c>
      <c r="H44" s="45" t="str">
        <f t="shared" si="4"/>
        <v>Yes</v>
      </c>
      <c r="I44" s="45" t="str">
        <f t="shared" si="5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33" t="s">
        <v>109</v>
      </c>
      <c r="B45" s="56" t="s">
        <v>129</v>
      </c>
      <c r="C45" s="56" t="s">
        <v>95</v>
      </c>
      <c r="D45" s="56"/>
      <c r="E45" s="75"/>
      <c r="F45" s="75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si="1"/>
        <v>Div by 0</v>
      </c>
      <c r="F46" s="43" t="str">
        <f t="shared" si="1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33" t="s">
        <v>84</v>
      </c>
      <c r="B47" s="56" t="s">
        <v>129</v>
      </c>
      <c r="C47" s="56" t="s">
        <v>95</v>
      </c>
      <c r="D47" s="56"/>
      <c r="E47" s="75"/>
      <c r="F47" s="75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421</v>
      </c>
      <c r="C48" s="41">
        <v>390</v>
      </c>
      <c r="D48" s="41">
        <v>352</v>
      </c>
      <c r="E48" s="43">
        <f t="shared" si="1"/>
        <v>-7.3634204275534438</v>
      </c>
      <c r="F48" s="43">
        <f t="shared" si="1"/>
        <v>-9.7435897435897427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1.1879999999999999</v>
      </c>
      <c r="C49" s="50">
        <v>0.25600000000000001</v>
      </c>
      <c r="D49" s="50">
        <v>0.28409090910000001</v>
      </c>
      <c r="E49" s="43">
        <f t="shared" si="1"/>
        <v>-78.45117845117845</v>
      </c>
      <c r="F49" s="43">
        <f t="shared" si="1"/>
        <v>10.973011367187501</v>
      </c>
      <c r="G49" s="44" t="s">
        <v>119</v>
      </c>
      <c r="H49" s="45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5" t="str">
        <f t="shared" si="6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78">
        <v>0.95</v>
      </c>
      <c r="C50" s="78">
        <v>0.25600000000000001</v>
      </c>
      <c r="D50" s="78">
        <v>0.28409090910000001</v>
      </c>
      <c r="E50" s="43">
        <f t="shared" si="1"/>
        <v>-73.05263157894737</v>
      </c>
      <c r="F50" s="43">
        <f t="shared" si="1"/>
        <v>10.973011367187501</v>
      </c>
      <c r="G50" s="44" t="s">
        <v>119</v>
      </c>
      <c r="H50" s="45" t="str">
        <f t="shared" si="7"/>
        <v>Yes</v>
      </c>
      <c r="I50" s="45" t="str">
        <f t="shared" si="6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</v>
      </c>
      <c r="C51" s="50">
        <v>0</v>
      </c>
      <c r="D51" s="50">
        <v>0</v>
      </c>
      <c r="E51" s="43" t="str">
        <f t="shared" si="1"/>
        <v>Div by 0</v>
      </c>
      <c r="F51" s="43" t="str">
        <f t="shared" si="1"/>
        <v>Div by 0</v>
      </c>
      <c r="G51" s="44" t="s">
        <v>119</v>
      </c>
      <c r="H51" s="45" t="str">
        <f t="shared" si="7"/>
        <v>N/A</v>
      </c>
      <c r="I51" s="45" t="str">
        <f t="shared" si="6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"/>
        <v>Div by 0</v>
      </c>
      <c r="F52" s="43" t="str">
        <f t="shared" si="1"/>
        <v>Div by 0</v>
      </c>
      <c r="G52" s="44" t="s">
        <v>119</v>
      </c>
      <c r="H52" s="45" t="str">
        <f t="shared" si="7"/>
        <v>N/A</v>
      </c>
      <c r="I52" s="45" t="str">
        <f t="shared" si="6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"/>
        <v>Div by 0</v>
      </c>
      <c r="F53" s="43" t="str">
        <f t="shared" si="1"/>
        <v>Div by 0</v>
      </c>
      <c r="G53" s="44" t="s">
        <v>119</v>
      </c>
      <c r="H53" s="45" t="str">
        <f t="shared" si="7"/>
        <v>N/A</v>
      </c>
      <c r="I53" s="45" t="str">
        <f t="shared" si="6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"/>
        <v>Div by 0</v>
      </c>
      <c r="F54" s="43" t="str">
        <f t="shared" si="1"/>
        <v>Div by 0</v>
      </c>
      <c r="G54" s="44" t="s">
        <v>119</v>
      </c>
      <c r="H54" s="45" t="str">
        <f t="shared" si="7"/>
        <v>N/A</v>
      </c>
      <c r="I54" s="45" t="str">
        <f t="shared" si="6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"/>
        <v>Div by 0</v>
      </c>
      <c r="F55" s="43" t="str">
        <f t="shared" si="1"/>
        <v>Div by 0</v>
      </c>
      <c r="G55" s="44" t="s">
        <v>119</v>
      </c>
      <c r="H55" s="45" t="str">
        <f t="shared" si="7"/>
        <v>N/A</v>
      </c>
      <c r="I55" s="45" t="str">
        <f t="shared" si="6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"/>
        <v>Div by 0</v>
      </c>
      <c r="F56" s="43" t="str">
        <f t="shared" si="1"/>
        <v>Div by 0</v>
      </c>
      <c r="G56" s="44" t="s">
        <v>119</v>
      </c>
      <c r="H56" s="45" t="str">
        <f t="shared" si="7"/>
        <v>N/A</v>
      </c>
      <c r="I56" s="45" t="str">
        <f t="shared" si="6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"/>
        <v>Div by 0</v>
      </c>
      <c r="F57" s="43" t="str">
        <f t="shared" si="1"/>
        <v>Div by 0</v>
      </c>
      <c r="G57" s="44" t="s">
        <v>119</v>
      </c>
      <c r="H57" s="45" t="str">
        <f t="shared" si="7"/>
        <v>N/A</v>
      </c>
      <c r="I57" s="45" t="str">
        <f t="shared" si="6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"/>
        <v>Div by 0</v>
      </c>
      <c r="F58" s="43" t="str">
        <f t="shared" si="1"/>
        <v>Div by 0</v>
      </c>
      <c r="G58" s="44" t="s">
        <v>119</v>
      </c>
      <c r="H58" s="45" t="str">
        <f t="shared" si="7"/>
        <v>N/A</v>
      </c>
      <c r="I58" s="45" t="str">
        <f t="shared" si="6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</v>
      </c>
      <c r="D59" s="50">
        <v>0</v>
      </c>
      <c r="E59" s="43" t="str">
        <f t="shared" si="1"/>
        <v>Div by 0</v>
      </c>
      <c r="F59" s="43" t="str">
        <f t="shared" si="1"/>
        <v>Div by 0</v>
      </c>
      <c r="G59" s="44" t="s">
        <v>119</v>
      </c>
      <c r="H59" s="45" t="str">
        <f t="shared" si="7"/>
        <v>N/A</v>
      </c>
      <c r="I59" s="45" t="str">
        <f t="shared" si="6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"/>
        <v>Div by 0</v>
      </c>
      <c r="F60" s="43" t="str">
        <f t="shared" si="1"/>
        <v>Div by 0</v>
      </c>
      <c r="G60" s="44" t="s">
        <v>119</v>
      </c>
      <c r="H60" s="45" t="str">
        <f t="shared" si="7"/>
        <v>N/A</v>
      </c>
      <c r="I60" s="45" t="str">
        <f t="shared" si="6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"/>
        <v>Div by 0</v>
      </c>
      <c r="F61" s="43" t="str">
        <f t="shared" si="1"/>
        <v>Div by 0</v>
      </c>
      <c r="G61" s="44" t="s">
        <v>119</v>
      </c>
      <c r="H61" s="45" t="str">
        <f t="shared" si="7"/>
        <v>N/A</v>
      </c>
      <c r="I61" s="45" t="str">
        <f t="shared" si="6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"/>
        <v>Div by 0</v>
      </c>
      <c r="F62" s="43" t="str">
        <f t="shared" si="1"/>
        <v>Div by 0</v>
      </c>
      <c r="G62" s="44" t="s">
        <v>119</v>
      </c>
      <c r="H62" s="45" t="str">
        <f t="shared" si="7"/>
        <v>N/A</v>
      </c>
      <c r="I62" s="45" t="str">
        <f t="shared" si="6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"/>
        <v>Div by 0</v>
      </c>
      <c r="F63" s="43" t="str">
        <f t="shared" si="1"/>
        <v>Div by 0</v>
      </c>
      <c r="G63" s="44" t="s">
        <v>119</v>
      </c>
      <c r="H63" s="45" t="str">
        <f t="shared" si="7"/>
        <v>N/A</v>
      </c>
      <c r="I63" s="45" t="str">
        <f t="shared" si="6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"/>
        <v>Div by 0</v>
      </c>
      <c r="F64" s="43" t="str">
        <f t="shared" si="1"/>
        <v>Div by 0</v>
      </c>
      <c r="G64" s="44" t="s">
        <v>119</v>
      </c>
      <c r="H64" s="45" t="str">
        <f t="shared" si="7"/>
        <v>N/A</v>
      </c>
      <c r="I64" s="45" t="str">
        <f t="shared" si="6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"/>
        <v>Div by 0</v>
      </c>
      <c r="F65" s="43" t="str">
        <f t="shared" si="1"/>
        <v>Div by 0</v>
      </c>
      <c r="G65" s="44" t="s">
        <v>119</v>
      </c>
      <c r="H65" s="45" t="str">
        <f t="shared" si="7"/>
        <v>N/A</v>
      </c>
      <c r="I65" s="45" t="str">
        <f t="shared" si="6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"/>
        <v>Div by 0</v>
      </c>
      <c r="F66" s="43" t="str">
        <f t="shared" si="1"/>
        <v>Div by 0</v>
      </c>
      <c r="G66" s="44" t="s">
        <v>119</v>
      </c>
      <c r="H66" s="45" t="str">
        <f t="shared" si="7"/>
        <v>N/A</v>
      </c>
      <c r="I66" s="45" t="str">
        <f t="shared" si="6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0.23799999999999999</v>
      </c>
      <c r="C67" s="50">
        <v>0</v>
      </c>
      <c r="D67" s="50">
        <v>0</v>
      </c>
      <c r="E67" s="43">
        <f t="shared" si="1"/>
        <v>-99.999999999999986</v>
      </c>
      <c r="F67" s="43" t="str">
        <f t="shared" si="1"/>
        <v>Div by 0</v>
      </c>
      <c r="G67" s="44" t="s">
        <v>119</v>
      </c>
      <c r="H67" s="45" t="str">
        <f t="shared" si="7"/>
        <v>Yes</v>
      </c>
      <c r="I67" s="45" t="str">
        <f t="shared" si="6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98.811999999999998</v>
      </c>
      <c r="C68" s="50">
        <v>99.744</v>
      </c>
      <c r="D68" s="50">
        <v>99.715909091</v>
      </c>
      <c r="E68" s="43">
        <f t="shared" si="1"/>
        <v>0.94320527871108994</v>
      </c>
      <c r="F68" s="43">
        <f t="shared" si="1"/>
        <v>-2.8163006296117503E-2</v>
      </c>
      <c r="G68" s="44" t="s">
        <v>119</v>
      </c>
      <c r="H68" s="45" t="str">
        <f t="shared" si="7"/>
        <v>Yes</v>
      </c>
      <c r="I68" s="45" t="str">
        <f t="shared" si="6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0.47499999999999998</v>
      </c>
      <c r="C69" s="50">
        <v>0</v>
      </c>
      <c r="D69" s="50">
        <v>0</v>
      </c>
      <c r="E69" s="43">
        <f t="shared" si="1"/>
        <v>-100</v>
      </c>
      <c r="F69" s="43" t="str">
        <f t="shared" si="1"/>
        <v>Div by 0</v>
      </c>
      <c r="G69" s="44" t="s">
        <v>119</v>
      </c>
      <c r="H69" s="45" t="str">
        <f t="shared" si="7"/>
        <v>Yes</v>
      </c>
      <c r="I69" s="45" t="str">
        <f t="shared" si="6"/>
        <v>N/A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</v>
      </c>
      <c r="C70" s="50">
        <v>0</v>
      </c>
      <c r="D70" s="50">
        <v>0</v>
      </c>
      <c r="E70" s="43" t="str">
        <f t="shared" si="1"/>
        <v>Div by 0</v>
      </c>
      <c r="F70" s="43" t="str">
        <f t="shared" si="1"/>
        <v>Div by 0</v>
      </c>
      <c r="G70" s="44" t="s">
        <v>119</v>
      </c>
      <c r="H70" s="45" t="str">
        <f t="shared" si="7"/>
        <v>N/A</v>
      </c>
      <c r="I70" s="45" t="str">
        <f t="shared" si="6"/>
        <v>N/A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</v>
      </c>
      <c r="C71" s="50">
        <v>0</v>
      </c>
      <c r="D71" s="50">
        <v>0</v>
      </c>
      <c r="E71" s="43" t="str">
        <f t="shared" si="1"/>
        <v>Div by 0</v>
      </c>
      <c r="F71" s="43" t="str">
        <f t="shared" si="1"/>
        <v>Div by 0</v>
      </c>
      <c r="G71" s="44" t="s">
        <v>119</v>
      </c>
      <c r="H71" s="45" t="str">
        <f t="shared" si="7"/>
        <v>N/A</v>
      </c>
      <c r="I71" s="45" t="str">
        <f t="shared" si="6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97.387</v>
      </c>
      <c r="C72" s="50">
        <v>99.744</v>
      </c>
      <c r="D72" s="50">
        <v>99.431818182000001</v>
      </c>
      <c r="E72" s="43">
        <f t="shared" ref="E72:F80" si="8">IFERROR((C72-B72)*100/B72,"Div by 0")</f>
        <v>2.4202408945752505</v>
      </c>
      <c r="F72" s="43">
        <f t="shared" si="8"/>
        <v>-0.31298305461982584</v>
      </c>
      <c r="G72" s="44" t="s">
        <v>119</v>
      </c>
      <c r="H72" s="45" t="str">
        <f t="shared" si="7"/>
        <v>Yes</v>
      </c>
      <c r="I72" s="45" t="str">
        <f t="shared" si="6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8"/>
        <v>Div by 0</v>
      </c>
      <c r="F73" s="43" t="str">
        <f t="shared" si="8"/>
        <v>Div by 0</v>
      </c>
      <c r="G73" s="44" t="s">
        <v>119</v>
      </c>
      <c r="H73" s="45" t="str">
        <f t="shared" si="7"/>
        <v>N/A</v>
      </c>
      <c r="I73" s="45" t="str">
        <f t="shared" si="6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8"/>
        <v>Div by 0</v>
      </c>
      <c r="F74" s="43" t="str">
        <f t="shared" si="8"/>
        <v>Div by 0</v>
      </c>
      <c r="G74" s="44" t="s">
        <v>119</v>
      </c>
      <c r="H74" s="45" t="str">
        <f t="shared" si="7"/>
        <v>N/A</v>
      </c>
      <c r="I74" s="45" t="str">
        <f t="shared" si="6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0</v>
      </c>
      <c r="C75" s="50">
        <v>0</v>
      </c>
      <c r="D75" s="50">
        <v>0.28409090910000001</v>
      </c>
      <c r="E75" s="43" t="str">
        <f t="shared" si="8"/>
        <v>Div by 0</v>
      </c>
      <c r="F75" s="43" t="str">
        <f t="shared" si="8"/>
        <v>Div by 0</v>
      </c>
      <c r="G75" s="44" t="s">
        <v>119</v>
      </c>
      <c r="H75" s="45" t="str">
        <f t="shared" si="7"/>
        <v>N/A</v>
      </c>
      <c r="I75" s="45" t="str">
        <f t="shared" si="6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0</v>
      </c>
      <c r="C76" s="50">
        <v>0</v>
      </c>
      <c r="D76" s="50">
        <v>0</v>
      </c>
      <c r="E76" s="43" t="str">
        <f t="shared" si="8"/>
        <v>Div by 0</v>
      </c>
      <c r="F76" s="43" t="str">
        <f t="shared" si="8"/>
        <v>Div by 0</v>
      </c>
      <c r="G76" s="44" t="s">
        <v>119</v>
      </c>
      <c r="H76" s="45" t="str">
        <f t="shared" si="7"/>
        <v>N/A</v>
      </c>
      <c r="I76" s="45" t="str">
        <f t="shared" si="6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8"/>
        <v>Div by 0</v>
      </c>
      <c r="F77" s="43" t="str">
        <f t="shared" si="8"/>
        <v>Div by 0</v>
      </c>
      <c r="G77" s="44" t="s">
        <v>119</v>
      </c>
      <c r="H77" s="45" t="str">
        <f t="shared" si="7"/>
        <v>N/A</v>
      </c>
      <c r="I77" s="45" t="str">
        <f t="shared" si="6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7"/>
        <v>N/A</v>
      </c>
      <c r="I78" s="45" t="str">
        <f t="shared" si="6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0.95</v>
      </c>
      <c r="C79" s="50">
        <v>0</v>
      </c>
      <c r="D79" s="50">
        <v>0</v>
      </c>
      <c r="E79" s="43">
        <f t="shared" si="8"/>
        <v>-100</v>
      </c>
      <c r="F79" s="43" t="str">
        <f t="shared" si="8"/>
        <v>Div by 0</v>
      </c>
      <c r="G79" s="44" t="s">
        <v>119</v>
      </c>
      <c r="H79" s="45" t="str">
        <f t="shared" si="7"/>
        <v>Yes</v>
      </c>
      <c r="I79" s="45" t="str">
        <f t="shared" si="6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8"/>
        <v>Div by 0</v>
      </c>
      <c r="F80" s="43" t="str">
        <f t="shared" si="8"/>
        <v>Div by 0</v>
      </c>
      <c r="G80" s="44" t="s">
        <v>120</v>
      </c>
      <c r="H80" s="45" t="str">
        <f t="shared" si="7"/>
        <v>N/A</v>
      </c>
      <c r="I80" s="45" t="str">
        <f t="shared" si="6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33" t="s">
        <v>61</v>
      </c>
      <c r="B81" s="56" t="s">
        <v>129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1</v>
      </c>
      <c r="D82" s="41">
        <v>1</v>
      </c>
      <c r="E82" s="43" t="str">
        <f t="shared" ref="E82:F85" si="9">IFERROR((C82-B82)*100/B82,"Div by 0")</f>
        <v>Div by 0</v>
      </c>
      <c r="F82" s="43">
        <f t="shared" si="9"/>
        <v>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0">IF(F82="Div by 0","N/A",IF(G82="N/A","N/A",IF(AND((ABS(F82)&gt;ABS(VALUE(MID(G82,1,2)))),(C82&gt;=10)),"No",IF(AND((ABS(F82)&gt;ABS(VALUE(MID(G82,1,2)))),(D82&gt;=10)),"No","Yes"))))</f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78">
        <v>100</v>
      </c>
      <c r="D83" s="78">
        <v>0</v>
      </c>
      <c r="E83" s="43" t="str">
        <f t="shared" si="9"/>
        <v>Div by 0</v>
      </c>
      <c r="F83" s="43">
        <f t="shared" si="9"/>
        <v>-100</v>
      </c>
      <c r="G83" s="44" t="s">
        <v>119</v>
      </c>
      <c r="H83" s="45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5" t="str">
        <f t="shared" si="10"/>
        <v>No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100</v>
      </c>
      <c r="E84" s="43" t="str">
        <f t="shared" si="9"/>
        <v>Div by 0</v>
      </c>
      <c r="F84" s="43" t="str">
        <f t="shared" si="9"/>
        <v>Div by 0</v>
      </c>
      <c r="G84" s="44" t="s">
        <v>119</v>
      </c>
      <c r="H84" s="45" t="str">
        <f t="shared" si="11"/>
        <v>N/A</v>
      </c>
      <c r="I84" s="45" t="str">
        <f t="shared" si="10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9"/>
        <v>Div by 0</v>
      </c>
      <c r="F85" s="43" t="str">
        <f t="shared" si="9"/>
        <v>Div by 0</v>
      </c>
      <c r="G85" s="44" t="s">
        <v>120</v>
      </c>
      <c r="H85" s="45" t="str">
        <f t="shared" si="11"/>
        <v>N/A</v>
      </c>
      <c r="I85" s="45" t="str">
        <f t="shared" si="10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33" t="s">
        <v>93</v>
      </c>
      <c r="B86" s="56" t="s">
        <v>129</v>
      </c>
      <c r="C86" s="56" t="s">
        <v>95</v>
      </c>
      <c r="D86" s="56"/>
      <c r="E86" s="75"/>
      <c r="F86" s="75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427</v>
      </c>
      <c r="C87" s="41">
        <v>393</v>
      </c>
      <c r="D87" s="41">
        <v>354</v>
      </c>
      <c r="E87" s="43">
        <f t="shared" ref="E87:F90" si="12">IFERROR((C87-B87)*100/B87,"Div by 0")</f>
        <v>-7.9625292740046838</v>
      </c>
      <c r="F87" s="43">
        <f t="shared" si="12"/>
        <v>-9.9236641221374047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4.6840000000000002</v>
      </c>
      <c r="C88" s="50">
        <v>3.5619999999999998</v>
      </c>
      <c r="D88" s="50">
        <v>4.5197740113</v>
      </c>
      <c r="E88" s="43">
        <f t="shared" si="12"/>
        <v>-23.953885567890698</v>
      </c>
      <c r="F88" s="43">
        <f t="shared" si="12"/>
        <v>26.888658374508708</v>
      </c>
      <c r="G88" s="44" t="s">
        <v>119</v>
      </c>
      <c r="H88" s="45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5" t="str">
        <f t="shared" si="13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81.03</v>
      </c>
      <c r="C89" s="50">
        <v>84.224000000000004</v>
      </c>
      <c r="D89" s="50">
        <v>86.440677965999996</v>
      </c>
      <c r="E89" s="43">
        <f t="shared" si="12"/>
        <v>3.9417499691472324</v>
      </c>
      <c r="F89" s="43">
        <f t="shared" si="12"/>
        <v>2.6318839831876799</v>
      </c>
      <c r="G89" s="44" t="s">
        <v>119</v>
      </c>
      <c r="H89" s="45" t="str">
        <f t="shared" si="14"/>
        <v>Yes</v>
      </c>
      <c r="I89" s="45" t="str">
        <f t="shared" si="13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14.286</v>
      </c>
      <c r="C90" s="50">
        <v>12.214</v>
      </c>
      <c r="D90" s="50">
        <v>9.0395480226</v>
      </c>
      <c r="E90" s="43">
        <f t="shared" si="12"/>
        <v>-14.503709925801479</v>
      </c>
      <c r="F90" s="43">
        <f t="shared" si="12"/>
        <v>-25.990273271655479</v>
      </c>
      <c r="G90" s="44" t="s">
        <v>120</v>
      </c>
      <c r="H90" s="45" t="str">
        <f t="shared" si="14"/>
        <v>N/A</v>
      </c>
      <c r="I90" s="45" t="str">
        <f t="shared" si="13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128</v>
      </c>
      <c r="B91" s="80"/>
      <c r="C91" s="63"/>
      <c r="D91" s="63"/>
      <c r="E91" s="81"/>
      <c r="F91" s="81"/>
      <c r="G91" s="65"/>
      <c r="H91" s="66"/>
      <c r="I91" s="6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4" customWidth="1"/>
    <col min="2" max="2" width="11.5703125" style="18" customWidth="1"/>
    <col min="3" max="4" width="11.28515625" style="70" customWidth="1"/>
    <col min="5" max="6" width="11.28515625" style="71" customWidth="1"/>
    <col min="7" max="7" width="11.28515625" style="20" customWidth="1"/>
    <col min="8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7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7" t="s">
        <v>131</v>
      </c>
      <c r="B3" s="10"/>
      <c r="C3" s="10"/>
      <c r="D3" s="10"/>
      <c r="E3" s="10"/>
      <c r="F3" s="10"/>
      <c r="G3" s="10"/>
      <c r="H3" s="10"/>
      <c r="I3" s="10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</row>
    <row r="5" spans="1:33" s="32" customFormat="1" ht="80.25" customHeight="1">
      <c r="A5" s="25" t="s">
        <v>106</v>
      </c>
      <c r="B5" s="26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67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622</v>
      </c>
      <c r="C7" s="41">
        <v>641</v>
      </c>
      <c r="D7" s="41">
        <v>641</v>
      </c>
      <c r="E7" s="43">
        <f t="shared" ref="E7:F17" si="0">IFERROR((C7-B7)*100/B7,"Div by 0")</f>
        <v>3.054662379421222</v>
      </c>
      <c r="F7" s="43">
        <f t="shared" si="0"/>
        <v>0</v>
      </c>
      <c r="G7" s="44" t="s">
        <v>119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68</v>
      </c>
      <c r="B8" s="50">
        <v>51.286000000000001</v>
      </c>
      <c r="C8" s="50">
        <v>51.637999999999998</v>
      </c>
      <c r="D8" s="50">
        <v>52.574102963999998</v>
      </c>
      <c r="E8" s="43">
        <f t="shared" si="0"/>
        <v>0.68634715126934598</v>
      </c>
      <c r="F8" s="43">
        <f t="shared" si="0"/>
        <v>1.8128180099926408</v>
      </c>
      <c r="G8" s="44" t="s">
        <v>120</v>
      </c>
      <c r="H8" s="45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69</v>
      </c>
      <c r="B9" s="50">
        <v>48.713999999999999</v>
      </c>
      <c r="C9" s="50">
        <v>48.362000000000002</v>
      </c>
      <c r="D9" s="50">
        <v>47.425897036000002</v>
      </c>
      <c r="E9" s="43">
        <f t="shared" si="0"/>
        <v>-0.72258488319578928</v>
      </c>
      <c r="F9" s="43">
        <f t="shared" si="0"/>
        <v>-1.9356167321450721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s="47" customFormat="1" ht="15.75" customHeight="1">
      <c r="A10" s="40" t="s">
        <v>70</v>
      </c>
      <c r="B10" s="50">
        <v>0.48199999999999998</v>
      </c>
      <c r="C10" s="50">
        <v>0.78</v>
      </c>
      <c r="D10" s="50">
        <v>1.7160686427</v>
      </c>
      <c r="E10" s="43">
        <f t="shared" si="0"/>
        <v>61.825726141078846</v>
      </c>
      <c r="F10" s="43">
        <f t="shared" si="0"/>
        <v>120.00880034615385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5</v>
      </c>
      <c r="B11" s="50">
        <v>12.862</v>
      </c>
      <c r="C11" s="50">
        <v>9.048</v>
      </c>
      <c r="D11" s="50">
        <v>3.744149766</v>
      </c>
      <c r="E11" s="43">
        <f t="shared" si="0"/>
        <v>-29.653242108536773</v>
      </c>
      <c r="F11" s="43">
        <f t="shared" si="0"/>
        <v>-58.619034416445622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6</v>
      </c>
      <c r="B12" s="50">
        <v>0</v>
      </c>
      <c r="C12" s="50">
        <v>0</v>
      </c>
      <c r="D12" s="50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</v>
      </c>
      <c r="B13" s="50">
        <v>99.677999999999997</v>
      </c>
      <c r="C13" s="50">
        <v>99.688000000000002</v>
      </c>
      <c r="D13" s="50">
        <v>99.219968799</v>
      </c>
      <c r="E13" s="43">
        <f t="shared" si="0"/>
        <v>1.0032304018946123E-2</v>
      </c>
      <c r="F13" s="43">
        <f t="shared" si="0"/>
        <v>-0.46949602860926315</v>
      </c>
      <c r="G13" s="44" t="s">
        <v>119</v>
      </c>
      <c r="H13" s="45" t="str">
        <f t="shared" si="1"/>
        <v>Yes</v>
      </c>
      <c r="I13" s="45" t="str">
        <f t="shared" si="2"/>
        <v>Yes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8</v>
      </c>
      <c r="B14" s="50">
        <v>99.677999999999997</v>
      </c>
      <c r="C14" s="50">
        <v>99.688000000000002</v>
      </c>
      <c r="D14" s="50">
        <v>99.219968799</v>
      </c>
      <c r="E14" s="43">
        <f t="shared" si="0"/>
        <v>1.0032304018946123E-2</v>
      </c>
      <c r="F14" s="43">
        <f t="shared" si="0"/>
        <v>-0.46949602860926315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51" t="s">
        <v>107</v>
      </c>
      <c r="B15" s="48">
        <v>0</v>
      </c>
      <c r="C15" s="50">
        <v>0</v>
      </c>
      <c r="D15" s="50">
        <v>0</v>
      </c>
      <c r="E15" s="43" t="str">
        <f t="shared" si="0"/>
        <v>Div by 0</v>
      </c>
      <c r="F15" s="43" t="str">
        <f t="shared" si="0"/>
        <v>Div by 0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53" customFormat="1" ht="15.75" customHeight="1">
      <c r="A16" s="51" t="s">
        <v>99</v>
      </c>
      <c r="B16" s="52">
        <v>2575.7930000000001</v>
      </c>
      <c r="C16" s="50">
        <v>2500.7080000000001</v>
      </c>
      <c r="D16" s="50">
        <v>2516.8283931000001</v>
      </c>
      <c r="E16" s="43">
        <f t="shared" si="0"/>
        <v>-2.9150246157202861</v>
      </c>
      <c r="F16" s="43">
        <f t="shared" si="0"/>
        <v>0.64463316388798697</v>
      </c>
      <c r="G16" s="44" t="s">
        <v>119</v>
      </c>
      <c r="H16" s="45" t="str">
        <f t="shared" si="1"/>
        <v>Yes</v>
      </c>
      <c r="I16" s="45" t="str">
        <f t="shared" si="2"/>
        <v>Yes</v>
      </c>
    </row>
    <row r="17" spans="1:33" s="54" customFormat="1" ht="15.75" customHeight="1">
      <c r="A17" s="40" t="s">
        <v>100</v>
      </c>
      <c r="B17" s="48">
        <v>97.614000000000004</v>
      </c>
      <c r="C17" s="50">
        <v>97.537000000000006</v>
      </c>
      <c r="D17" s="50">
        <v>99.879875194999997</v>
      </c>
      <c r="E17" s="43">
        <f t="shared" si="0"/>
        <v>-7.8882127563667276E-2</v>
      </c>
      <c r="F17" s="43">
        <f t="shared" si="0"/>
        <v>2.4020373755600342</v>
      </c>
      <c r="G17" s="44" t="s">
        <v>119</v>
      </c>
      <c r="H17" s="45" t="str">
        <f t="shared" si="1"/>
        <v>Yes</v>
      </c>
      <c r="I17" s="45" t="str">
        <f t="shared" si="2"/>
        <v>Yes</v>
      </c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1:33" s="59" customFormat="1" ht="15.75" customHeight="1">
      <c r="A18" s="33" t="s">
        <v>9</v>
      </c>
      <c r="B18" s="56" t="s">
        <v>129</v>
      </c>
      <c r="C18" s="56" t="s">
        <v>95</v>
      </c>
      <c r="D18" s="56"/>
      <c r="E18" s="56"/>
      <c r="F18" s="56"/>
      <c r="G18" s="57"/>
      <c r="H18" s="58"/>
      <c r="I18" s="58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3" s="47" customFormat="1" ht="15.75" customHeight="1">
      <c r="A19" s="40" t="s">
        <v>10</v>
      </c>
      <c r="B19" s="41">
        <v>620</v>
      </c>
      <c r="C19" s="41">
        <v>639</v>
      </c>
      <c r="D19" s="41">
        <v>636</v>
      </c>
      <c r="E19" s="43">
        <f t="shared" ref="E19:F22" si="3">IFERROR((C19-B19)*100/B19,"Div by 0")</f>
        <v>3.064516129032258</v>
      </c>
      <c r="F19" s="43">
        <f t="shared" si="3"/>
        <v>-0.46948356807511737</v>
      </c>
      <c r="G19" s="44" t="s">
        <v>119</v>
      </c>
      <c r="H19" s="45" t="str">
        <f>IF(E19="Div by 0","N/A",IF(G19="N/A","N/A",IF(AND((ABS(E19)&gt;ABS(VALUE(MID(G19,1,2)))),(B19&gt;=10)),"No",IF(AND((ABS(E19)&gt;ABS(VALUE(MID(G19,1,2)))),(C19&gt;=10)),"No","Yes"))))</f>
        <v>Yes</v>
      </c>
      <c r="I19" s="45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3" s="47" customFormat="1" ht="15.75" customHeight="1">
      <c r="A20" s="40" t="s">
        <v>11</v>
      </c>
      <c r="B20" s="50">
        <v>99.677000000000007</v>
      </c>
      <c r="C20" s="50">
        <v>99.686999999999998</v>
      </c>
      <c r="D20" s="50">
        <v>99.842767296000005</v>
      </c>
      <c r="E20" s="43">
        <f t="shared" si="3"/>
        <v>1.0032404667065526E-2</v>
      </c>
      <c r="F20" s="43">
        <f t="shared" si="3"/>
        <v>0.1562563784646018</v>
      </c>
      <c r="G20" s="44" t="s">
        <v>119</v>
      </c>
      <c r="H20" s="45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5" t="str">
        <f t="shared" si="4"/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7" customFormat="1" ht="15.75" customHeight="1">
      <c r="A21" s="40" t="s">
        <v>12</v>
      </c>
      <c r="B21" s="50">
        <v>0.32300000000000001</v>
      </c>
      <c r="C21" s="50">
        <v>0.313</v>
      </c>
      <c r="D21" s="50">
        <v>0.15723270440000001</v>
      </c>
      <c r="E21" s="43">
        <f t="shared" si="3"/>
        <v>-3.0959752321981449</v>
      </c>
      <c r="F21" s="43">
        <f t="shared" si="3"/>
        <v>-49.765909137380184</v>
      </c>
      <c r="G21" s="44" t="s">
        <v>119</v>
      </c>
      <c r="H21" s="45" t="str">
        <f t="shared" si="5"/>
        <v>Yes</v>
      </c>
      <c r="I21" s="45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3" s="47" customFormat="1" ht="15.75" customHeight="1">
      <c r="A22" s="40" t="s">
        <v>13</v>
      </c>
      <c r="B22" s="50">
        <v>0</v>
      </c>
      <c r="C22" s="50">
        <v>0</v>
      </c>
      <c r="D22" s="50">
        <v>0</v>
      </c>
      <c r="E22" s="43" t="str">
        <f t="shared" si="3"/>
        <v>Div by 0</v>
      </c>
      <c r="F22" s="43" t="str">
        <f t="shared" si="3"/>
        <v>Div by 0</v>
      </c>
      <c r="G22" s="44" t="s">
        <v>120</v>
      </c>
      <c r="H22" s="45" t="str">
        <f t="shared" si="5"/>
        <v>N/A</v>
      </c>
      <c r="I22" s="45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59" customFormat="1" ht="15.75" customHeight="1">
      <c r="A23" s="33" t="s">
        <v>14</v>
      </c>
      <c r="B23" s="56" t="s">
        <v>129</v>
      </c>
      <c r="C23" s="56" t="s">
        <v>95</v>
      </c>
      <c r="D23" s="56"/>
      <c r="E23" s="56"/>
      <c r="F23" s="56"/>
      <c r="G23" s="57"/>
      <c r="H23" s="58"/>
      <c r="I23" s="58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3" s="47" customFormat="1" ht="15.75" customHeight="1">
      <c r="A24" s="40" t="s">
        <v>15</v>
      </c>
      <c r="B24" s="41">
        <v>620</v>
      </c>
      <c r="C24" s="41">
        <v>639</v>
      </c>
      <c r="D24" s="41">
        <v>636</v>
      </c>
      <c r="E24" s="43">
        <f t="shared" ref="E24:F44" si="6">IFERROR((C24-B24)*100/B24,"Div by 0")</f>
        <v>3.064516129032258</v>
      </c>
      <c r="F24" s="43">
        <f t="shared" si="6"/>
        <v>-0.46948356807511737</v>
      </c>
      <c r="G24" s="44" t="s">
        <v>119</v>
      </c>
      <c r="H24" s="45" t="str">
        <f>IF(E24="Div by 0","N/A",IF(G24="N/A","N/A",IF(AND((ABS(E24)&gt;ABS(VALUE(MID(G24,1,2)))),(B24&gt;=10)),"No",IF(AND((ABS(E24)&gt;ABS(VALUE(MID(G24,1,2)))),(C24&gt;=10)),"No","Yes"))))</f>
        <v>Yes</v>
      </c>
      <c r="I24" s="45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3" s="47" customFormat="1" ht="15.75" customHeight="1">
      <c r="A25" s="40" t="s">
        <v>16</v>
      </c>
      <c r="B25" s="50">
        <v>99.677000000000007</v>
      </c>
      <c r="C25" s="50">
        <v>99.686999999999998</v>
      </c>
      <c r="D25" s="50">
        <v>99.842767296000005</v>
      </c>
      <c r="E25" s="43">
        <f t="shared" si="6"/>
        <v>1.0032404667065526E-2</v>
      </c>
      <c r="F25" s="43">
        <f t="shared" si="6"/>
        <v>0.1562563784646018</v>
      </c>
      <c r="G25" s="44" t="s">
        <v>119</v>
      </c>
      <c r="H25" s="45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5" t="str">
        <f t="shared" si="7"/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</row>
    <row r="26" spans="1:33" s="47" customFormat="1" ht="15.75" customHeight="1">
      <c r="A26" s="40" t="s">
        <v>17</v>
      </c>
      <c r="B26" s="50">
        <v>0.32300000000000001</v>
      </c>
      <c r="C26" s="50">
        <v>0.313</v>
      </c>
      <c r="D26" s="50">
        <v>0.15723270440000001</v>
      </c>
      <c r="E26" s="43">
        <f t="shared" si="6"/>
        <v>-3.0959752321981449</v>
      </c>
      <c r="F26" s="43">
        <f t="shared" si="6"/>
        <v>-49.765909137380184</v>
      </c>
      <c r="G26" s="44" t="s">
        <v>119</v>
      </c>
      <c r="H26" s="45" t="str">
        <f t="shared" si="8"/>
        <v>Yes</v>
      </c>
      <c r="I26" s="45" t="str">
        <f t="shared" si="7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</row>
    <row r="27" spans="1:33" s="47" customFormat="1" ht="15.75" customHeight="1">
      <c r="A27" s="40" t="s">
        <v>18</v>
      </c>
      <c r="B27" s="50">
        <v>0</v>
      </c>
      <c r="C27" s="50">
        <v>0</v>
      </c>
      <c r="D27" s="50">
        <v>0</v>
      </c>
      <c r="E27" s="43" t="str">
        <f t="shared" si="6"/>
        <v>Div by 0</v>
      </c>
      <c r="F27" s="43" t="str">
        <f t="shared" si="6"/>
        <v>Div by 0</v>
      </c>
      <c r="G27" s="44" t="s">
        <v>119</v>
      </c>
      <c r="H27" s="45" t="str">
        <f t="shared" si="8"/>
        <v>N/A</v>
      </c>
      <c r="I27" s="45" t="str">
        <f t="shared" si="7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</row>
    <row r="28" spans="1:33" s="47" customFormat="1" ht="15.75" customHeight="1">
      <c r="A28" s="40" t="s">
        <v>19</v>
      </c>
      <c r="B28" s="50">
        <v>0</v>
      </c>
      <c r="C28" s="50">
        <v>0</v>
      </c>
      <c r="D28" s="50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5" t="str">
        <f t="shared" si="8"/>
        <v>N/A</v>
      </c>
      <c r="I28" s="45" t="str">
        <f t="shared" si="7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3" s="47" customFormat="1" ht="15.75" customHeight="1">
      <c r="A29" s="40" t="s">
        <v>20</v>
      </c>
      <c r="B29" s="50">
        <v>0</v>
      </c>
      <c r="C29" s="50">
        <v>0</v>
      </c>
      <c r="D29" s="50">
        <v>0</v>
      </c>
      <c r="E29" s="43" t="str">
        <f t="shared" si="6"/>
        <v>Div by 0</v>
      </c>
      <c r="F29" s="43" t="str">
        <f t="shared" si="6"/>
        <v>Div by 0</v>
      </c>
      <c r="G29" s="44" t="s">
        <v>119</v>
      </c>
      <c r="H29" s="45" t="str">
        <f t="shared" si="8"/>
        <v>N/A</v>
      </c>
      <c r="I29" s="45" t="str">
        <f t="shared" si="7"/>
        <v>N/A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3" s="47" customFormat="1" ht="15.75" customHeight="1">
      <c r="A30" s="40" t="s">
        <v>21</v>
      </c>
      <c r="B30" s="50">
        <v>0</v>
      </c>
      <c r="C30" s="50">
        <v>0</v>
      </c>
      <c r="D30" s="50">
        <v>0</v>
      </c>
      <c r="E30" s="43" t="str">
        <f t="shared" si="6"/>
        <v>Div by 0</v>
      </c>
      <c r="F30" s="43" t="str">
        <f t="shared" si="6"/>
        <v>Div by 0</v>
      </c>
      <c r="G30" s="44" t="s">
        <v>119</v>
      </c>
      <c r="H30" s="45" t="str">
        <f t="shared" si="8"/>
        <v>N/A</v>
      </c>
      <c r="I30" s="45" t="str">
        <f t="shared" si="7"/>
        <v>N/A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3" s="47" customFormat="1" ht="15.75" customHeight="1">
      <c r="A31" s="40" t="s">
        <v>22</v>
      </c>
      <c r="B31" s="50">
        <v>0</v>
      </c>
      <c r="C31" s="50">
        <v>0</v>
      </c>
      <c r="D31" s="50">
        <v>0</v>
      </c>
      <c r="E31" s="43" t="str">
        <f t="shared" si="6"/>
        <v>Div by 0</v>
      </c>
      <c r="F31" s="43" t="str">
        <f t="shared" si="6"/>
        <v>Div by 0</v>
      </c>
      <c r="G31" s="44" t="s">
        <v>119</v>
      </c>
      <c r="H31" s="45" t="str">
        <f t="shared" si="8"/>
        <v>N/A</v>
      </c>
      <c r="I31" s="45" t="str">
        <f t="shared" si="7"/>
        <v>N/A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3" s="47" customFormat="1" ht="15.75" customHeight="1">
      <c r="A32" s="40" t="s">
        <v>23</v>
      </c>
      <c r="B32" s="50">
        <v>0</v>
      </c>
      <c r="C32" s="50">
        <v>0</v>
      </c>
      <c r="D32" s="50">
        <v>0</v>
      </c>
      <c r="E32" s="43" t="str">
        <f t="shared" si="6"/>
        <v>Div by 0</v>
      </c>
      <c r="F32" s="43" t="str">
        <f t="shared" si="6"/>
        <v>Div by 0</v>
      </c>
      <c r="G32" s="44" t="s">
        <v>119</v>
      </c>
      <c r="H32" s="45" t="str">
        <f t="shared" si="8"/>
        <v>N/A</v>
      </c>
      <c r="I32" s="45" t="str">
        <f t="shared" si="7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47" customFormat="1" ht="15.75" customHeight="1">
      <c r="A33" s="40" t="s">
        <v>24</v>
      </c>
      <c r="B33" s="50">
        <v>0</v>
      </c>
      <c r="C33" s="50">
        <v>0</v>
      </c>
      <c r="D33" s="50">
        <v>0</v>
      </c>
      <c r="E33" s="43" t="str">
        <f t="shared" si="6"/>
        <v>Div by 0</v>
      </c>
      <c r="F33" s="43" t="str">
        <f t="shared" si="6"/>
        <v>Div by 0</v>
      </c>
      <c r="G33" s="44" t="s">
        <v>119</v>
      </c>
      <c r="H33" s="45" t="str">
        <f t="shared" si="8"/>
        <v>N/A</v>
      </c>
      <c r="I33" s="45" t="str">
        <f t="shared" si="7"/>
        <v>N/A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25</v>
      </c>
      <c r="B34" s="50">
        <v>0</v>
      </c>
      <c r="C34" s="50">
        <v>0</v>
      </c>
      <c r="D34" s="50">
        <v>0</v>
      </c>
      <c r="E34" s="43" t="str">
        <f t="shared" si="6"/>
        <v>Div by 0</v>
      </c>
      <c r="F34" s="43" t="str">
        <f t="shared" si="6"/>
        <v>Div by 0</v>
      </c>
      <c r="G34" s="44" t="s">
        <v>119</v>
      </c>
      <c r="H34" s="45" t="str">
        <f t="shared" si="8"/>
        <v>N/A</v>
      </c>
      <c r="I34" s="45" t="str">
        <f t="shared" si="7"/>
        <v>N/A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26</v>
      </c>
      <c r="B35" s="50">
        <v>0</v>
      </c>
      <c r="C35" s="50">
        <v>0</v>
      </c>
      <c r="D35" s="50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5" t="str">
        <f t="shared" si="8"/>
        <v>N/A</v>
      </c>
      <c r="I35" s="45" t="str">
        <f t="shared" si="7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27</v>
      </c>
      <c r="B36" s="50">
        <v>100</v>
      </c>
      <c r="C36" s="50">
        <v>100</v>
      </c>
      <c r="D36" s="50">
        <v>100</v>
      </c>
      <c r="E36" s="43">
        <f t="shared" si="6"/>
        <v>0</v>
      </c>
      <c r="F36" s="43">
        <f t="shared" si="6"/>
        <v>0</v>
      </c>
      <c r="G36" s="44" t="s">
        <v>119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28</v>
      </c>
      <c r="B37" s="50">
        <v>100</v>
      </c>
      <c r="C37" s="50">
        <v>100</v>
      </c>
      <c r="D37" s="50">
        <v>100</v>
      </c>
      <c r="E37" s="43">
        <f t="shared" si="6"/>
        <v>0</v>
      </c>
      <c r="F37" s="43">
        <f t="shared" si="6"/>
        <v>0</v>
      </c>
      <c r="G37" s="44" t="s">
        <v>119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29</v>
      </c>
      <c r="B38" s="50">
        <v>100</v>
      </c>
      <c r="C38" s="50">
        <v>100</v>
      </c>
      <c r="D38" s="50">
        <v>100</v>
      </c>
      <c r="E38" s="43">
        <f t="shared" si="6"/>
        <v>0</v>
      </c>
      <c r="F38" s="43">
        <f t="shared" si="6"/>
        <v>0</v>
      </c>
      <c r="G38" s="44" t="s">
        <v>119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30</v>
      </c>
      <c r="B39" s="50">
        <v>100</v>
      </c>
      <c r="C39" s="50">
        <v>100</v>
      </c>
      <c r="D39" s="50">
        <v>100</v>
      </c>
      <c r="E39" s="43">
        <f t="shared" si="6"/>
        <v>0</v>
      </c>
      <c r="F39" s="43">
        <f t="shared" si="6"/>
        <v>0</v>
      </c>
      <c r="G39" s="44" t="s">
        <v>119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112</v>
      </c>
      <c r="B40" s="50">
        <v>97.418999999999997</v>
      </c>
      <c r="C40" s="50">
        <v>97.183000000000007</v>
      </c>
      <c r="D40" s="50">
        <v>97.484276730000005</v>
      </c>
      <c r="E40" s="43">
        <f t="shared" si="6"/>
        <v>-0.24225253800592286</v>
      </c>
      <c r="F40" s="43">
        <f t="shared" si="6"/>
        <v>0.31000970334317512</v>
      </c>
      <c r="G40" s="44" t="s">
        <v>119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32</v>
      </c>
      <c r="B41" s="50">
        <v>100</v>
      </c>
      <c r="C41" s="50">
        <v>100</v>
      </c>
      <c r="D41" s="50">
        <v>100</v>
      </c>
      <c r="E41" s="43">
        <f t="shared" si="6"/>
        <v>0</v>
      </c>
      <c r="F41" s="43">
        <f t="shared" si="6"/>
        <v>0</v>
      </c>
      <c r="G41" s="44" t="s">
        <v>119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33</v>
      </c>
      <c r="B42" s="50">
        <v>98.71</v>
      </c>
      <c r="C42" s="50">
        <v>98.748000000000005</v>
      </c>
      <c r="D42" s="50">
        <v>98.742138365000002</v>
      </c>
      <c r="E42" s="43">
        <f t="shared" si="6"/>
        <v>3.8496606220252166E-2</v>
      </c>
      <c r="F42" s="43">
        <f t="shared" si="6"/>
        <v>-5.9359531332302947E-3</v>
      </c>
      <c r="G42" s="44" t="s">
        <v>119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34</v>
      </c>
      <c r="B43" s="50">
        <v>0</v>
      </c>
      <c r="C43" s="50">
        <v>0</v>
      </c>
      <c r="D43" s="50">
        <v>0</v>
      </c>
      <c r="E43" s="43" t="str">
        <f t="shared" si="6"/>
        <v>Div by 0</v>
      </c>
      <c r="F43" s="43" t="str">
        <f t="shared" si="6"/>
        <v>Div by 0</v>
      </c>
      <c r="G43" s="44" t="s">
        <v>119</v>
      </c>
      <c r="H43" s="45" t="str">
        <f t="shared" si="8"/>
        <v>N/A</v>
      </c>
      <c r="I43" s="45" t="str">
        <f t="shared" si="7"/>
        <v>N/A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35</v>
      </c>
      <c r="B44" s="50">
        <v>100</v>
      </c>
      <c r="C44" s="50">
        <v>100</v>
      </c>
      <c r="D44" s="50">
        <v>100</v>
      </c>
      <c r="E44" s="43">
        <f t="shared" si="6"/>
        <v>0</v>
      </c>
      <c r="F44" s="43">
        <f t="shared" si="6"/>
        <v>0</v>
      </c>
      <c r="G44" s="44" t="s">
        <v>119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39" customFormat="1" ht="15.75" customHeight="1">
      <c r="A45" s="33" t="s">
        <v>109</v>
      </c>
      <c r="B45" s="56" t="s">
        <v>129</v>
      </c>
      <c r="C45" s="56" t="s">
        <v>95</v>
      </c>
      <c r="D45" s="56"/>
      <c r="E45" s="75"/>
      <c r="F45" s="75"/>
      <c r="G45" s="57"/>
      <c r="H45" s="58"/>
      <c r="I45" s="5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33" s="47" customFormat="1" ht="15.75" customHeight="1">
      <c r="A46" s="51" t="s">
        <v>108</v>
      </c>
      <c r="B46" s="41">
        <v>0</v>
      </c>
      <c r="C46" s="41">
        <v>0</v>
      </c>
      <c r="D46" s="41">
        <v>0</v>
      </c>
      <c r="E46" s="43" t="str">
        <f t="shared" ref="E46:F46" si="9">IFERROR((C46-B46)*100/B46,"Div by 0")</f>
        <v>Div by 0</v>
      </c>
      <c r="F46" s="43" t="str">
        <f t="shared" si="9"/>
        <v>Div by 0</v>
      </c>
      <c r="G46" s="44" t="s">
        <v>120</v>
      </c>
      <c r="H46" s="45" t="str">
        <f>IF(E46="Div by 0","N/A",IF(G46="N/A","N/A",IF(AND((ABS(E46)&gt;ABS(VALUE(MID(G46,1,2)))),(B46&gt;=10)),"No",IF(AND((ABS(E46)&gt;ABS(VALUE(MID(G46,1,2)))),(C46&gt;=10)),"No","Yes"))))</f>
        <v>N/A</v>
      </c>
      <c r="I46" s="45" t="str">
        <f>IF(F46="Div by 0","N/A",IF(G46="N/A","N/A",IF(AND((ABS(F46)&gt;ABS(VALUE(MID(G46,1,2)))),(C46&gt;=10)),"No",IF(AND((ABS(F46)&gt;ABS(VALUE(MID(G46,1,2)))),(D46&gt;=10)),"No","Yes"))))</f>
        <v>N/A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39" customFormat="1" ht="15.75" customHeight="1">
      <c r="A47" s="33" t="s">
        <v>84</v>
      </c>
      <c r="B47" s="56" t="s">
        <v>129</v>
      </c>
      <c r="C47" s="56" t="s">
        <v>95</v>
      </c>
      <c r="D47" s="56"/>
      <c r="E47" s="75"/>
      <c r="F47" s="75"/>
      <c r="G47" s="57"/>
      <c r="H47" s="58"/>
      <c r="I47" s="5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33" s="47" customFormat="1" ht="15.75" customHeight="1">
      <c r="A48" s="40" t="s">
        <v>85</v>
      </c>
      <c r="B48" s="41">
        <v>612</v>
      </c>
      <c r="C48" s="41">
        <v>631</v>
      </c>
      <c r="D48" s="41">
        <v>628</v>
      </c>
      <c r="E48" s="43">
        <f t="shared" ref="E48:F80" si="10">IFERROR((C48-B48)*100/B48,"Div by 0")</f>
        <v>3.1045751633986929</v>
      </c>
      <c r="F48" s="43">
        <f t="shared" si="10"/>
        <v>-0.47543581616481773</v>
      </c>
      <c r="G48" s="44" t="s">
        <v>119</v>
      </c>
      <c r="H48" s="45" t="str">
        <f>IF(E48="Div by 0","N/A",IF(G48="N/A","N/A",IF(AND((ABS(E48)&gt;ABS(VALUE(MID(G48,1,2)))),(B48&gt;=10)),"No",IF(AND((ABS(E48)&gt;ABS(VALUE(MID(G48,1,2)))),(C48&gt;=10)),"No","Yes"))))</f>
        <v>Yes</v>
      </c>
      <c r="I48" s="45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3" s="47" customFormat="1" ht="15.75" customHeight="1">
      <c r="A49" s="40" t="s">
        <v>36</v>
      </c>
      <c r="B49" s="50">
        <v>0.49</v>
      </c>
      <c r="C49" s="50">
        <v>0.95099999999999996</v>
      </c>
      <c r="D49" s="50">
        <v>0.95541401270000004</v>
      </c>
      <c r="E49" s="43">
        <f t="shared" si="10"/>
        <v>94.08163265306122</v>
      </c>
      <c r="F49" s="43">
        <f t="shared" si="10"/>
        <v>0.46414434279706424</v>
      </c>
      <c r="G49" s="44" t="s">
        <v>119</v>
      </c>
      <c r="H49" s="45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5" t="str">
        <f t="shared" si="11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3" s="47" customFormat="1" ht="15.75" customHeight="1">
      <c r="A50" s="40" t="s">
        <v>37</v>
      </c>
      <c r="B50" s="78">
        <v>0.16300000000000001</v>
      </c>
      <c r="C50" s="78">
        <v>0</v>
      </c>
      <c r="D50" s="78">
        <v>0</v>
      </c>
      <c r="E50" s="43">
        <f t="shared" si="10"/>
        <v>-100</v>
      </c>
      <c r="F50" s="43" t="str">
        <f t="shared" si="10"/>
        <v>Div by 0</v>
      </c>
      <c r="G50" s="44" t="s">
        <v>119</v>
      </c>
      <c r="H50" s="45" t="str">
        <f t="shared" si="12"/>
        <v>Yes</v>
      </c>
      <c r="I50" s="45" t="str">
        <f t="shared" si="11"/>
        <v>N/A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3" s="47" customFormat="1" ht="15.75" customHeight="1">
      <c r="A51" s="40" t="s">
        <v>86</v>
      </c>
      <c r="B51" s="50">
        <v>0.32700000000000001</v>
      </c>
      <c r="C51" s="50">
        <v>0.317</v>
      </c>
      <c r="D51" s="50">
        <v>0.31847133760000002</v>
      </c>
      <c r="E51" s="43">
        <f t="shared" si="10"/>
        <v>-3.0581039755351709</v>
      </c>
      <c r="F51" s="43">
        <f t="shared" si="10"/>
        <v>0.46414435331230636</v>
      </c>
      <c r="G51" s="44" t="s">
        <v>119</v>
      </c>
      <c r="H51" s="45" t="str">
        <f t="shared" si="12"/>
        <v>Yes</v>
      </c>
      <c r="I51" s="45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3" s="47" customFormat="1" ht="15.75" customHeight="1">
      <c r="A52" s="40" t="s">
        <v>38</v>
      </c>
      <c r="B52" s="50">
        <v>0</v>
      </c>
      <c r="C52" s="50">
        <v>0</v>
      </c>
      <c r="D52" s="50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5" t="str">
        <f t="shared" si="12"/>
        <v>N/A</v>
      </c>
      <c r="I52" s="45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s="47" customFormat="1" ht="15.75" customHeight="1">
      <c r="A53" s="40" t="s">
        <v>39</v>
      </c>
      <c r="B53" s="50">
        <v>0</v>
      </c>
      <c r="C53" s="50">
        <v>0</v>
      </c>
      <c r="D53" s="50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5" t="str">
        <f t="shared" si="12"/>
        <v>N/A</v>
      </c>
      <c r="I53" s="45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3" s="47" customFormat="1" ht="15.75" customHeight="1">
      <c r="A54" s="40" t="s">
        <v>40</v>
      </c>
      <c r="B54" s="50">
        <v>0</v>
      </c>
      <c r="C54" s="50">
        <v>0</v>
      </c>
      <c r="D54" s="50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5" t="str">
        <f t="shared" si="12"/>
        <v>N/A</v>
      </c>
      <c r="I54" s="45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3" s="47" customFormat="1" ht="15.75" customHeight="1">
      <c r="A55" s="40" t="s">
        <v>41</v>
      </c>
      <c r="B55" s="50">
        <v>0</v>
      </c>
      <c r="C55" s="50">
        <v>0</v>
      </c>
      <c r="D55" s="50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5" t="str">
        <f t="shared" si="12"/>
        <v>N/A</v>
      </c>
      <c r="I55" s="45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s="47" customFormat="1" ht="15.75" customHeight="1">
      <c r="A56" s="40" t="s">
        <v>42</v>
      </c>
      <c r="B56" s="50">
        <v>0</v>
      </c>
      <c r="C56" s="50">
        <v>0</v>
      </c>
      <c r="D56" s="50">
        <v>0</v>
      </c>
      <c r="E56" s="43" t="str">
        <f t="shared" si="10"/>
        <v>Div by 0</v>
      </c>
      <c r="F56" s="43" t="str">
        <f t="shared" si="10"/>
        <v>Div by 0</v>
      </c>
      <c r="G56" s="44" t="s">
        <v>119</v>
      </c>
      <c r="H56" s="45" t="str">
        <f t="shared" si="12"/>
        <v>N/A</v>
      </c>
      <c r="I56" s="45" t="str">
        <f t="shared" si="11"/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</row>
    <row r="57" spans="1:33" s="47" customFormat="1" ht="15.75" customHeight="1">
      <c r="A57" s="40" t="s">
        <v>43</v>
      </c>
      <c r="B57" s="50">
        <v>0</v>
      </c>
      <c r="C57" s="50">
        <v>0</v>
      </c>
      <c r="D57" s="50">
        <v>0</v>
      </c>
      <c r="E57" s="43" t="str">
        <f t="shared" si="10"/>
        <v>Div by 0</v>
      </c>
      <c r="F57" s="43" t="str">
        <f t="shared" si="10"/>
        <v>Div by 0</v>
      </c>
      <c r="G57" s="44" t="s">
        <v>119</v>
      </c>
      <c r="H57" s="45" t="str">
        <f t="shared" si="12"/>
        <v>N/A</v>
      </c>
      <c r="I57" s="45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</row>
    <row r="58" spans="1:33" s="47" customFormat="1" ht="15.75" customHeight="1">
      <c r="A58" s="40" t="s">
        <v>44</v>
      </c>
      <c r="B58" s="50">
        <v>0</v>
      </c>
      <c r="C58" s="50">
        <v>0</v>
      </c>
      <c r="D58" s="50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5" t="str">
        <f t="shared" si="12"/>
        <v>N/A</v>
      </c>
      <c r="I58" s="45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s="47" customFormat="1" ht="15.75" customHeight="1">
      <c r="A59" s="40" t="s">
        <v>45</v>
      </c>
      <c r="B59" s="50">
        <v>0</v>
      </c>
      <c r="C59" s="50">
        <v>0.63400000000000001</v>
      </c>
      <c r="D59" s="50">
        <v>0.63694267520000003</v>
      </c>
      <c r="E59" s="43" t="str">
        <f t="shared" si="10"/>
        <v>Div by 0</v>
      </c>
      <c r="F59" s="43">
        <f t="shared" si="10"/>
        <v>0.46414435331230636</v>
      </c>
      <c r="G59" s="44" t="s">
        <v>119</v>
      </c>
      <c r="H59" s="45" t="str">
        <f t="shared" si="12"/>
        <v>N/A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3" s="47" customFormat="1" ht="15.75" customHeight="1">
      <c r="A60" s="40" t="s">
        <v>46</v>
      </c>
      <c r="B60" s="50">
        <v>0</v>
      </c>
      <c r="C60" s="50">
        <v>0</v>
      </c>
      <c r="D60" s="50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5" t="str">
        <f t="shared" si="12"/>
        <v>N/A</v>
      </c>
      <c r="I60" s="45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3" s="47" customFormat="1" ht="15.75" customHeight="1">
      <c r="A61" s="40" t="s">
        <v>87</v>
      </c>
      <c r="B61" s="50">
        <v>0</v>
      </c>
      <c r="C61" s="50">
        <v>0</v>
      </c>
      <c r="D61" s="50">
        <v>0</v>
      </c>
      <c r="E61" s="43" t="str">
        <f t="shared" si="10"/>
        <v>Div by 0</v>
      </c>
      <c r="F61" s="43" t="str">
        <f t="shared" si="10"/>
        <v>Div by 0</v>
      </c>
      <c r="G61" s="44" t="s">
        <v>119</v>
      </c>
      <c r="H61" s="45" t="str">
        <f t="shared" si="12"/>
        <v>N/A</v>
      </c>
      <c r="I61" s="45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3" s="47" customFormat="1" ht="15.75" customHeight="1">
      <c r="A62" s="40" t="s">
        <v>88</v>
      </c>
      <c r="B62" s="50">
        <v>0</v>
      </c>
      <c r="C62" s="50">
        <v>0</v>
      </c>
      <c r="D62" s="50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5" t="str">
        <f t="shared" si="12"/>
        <v>N/A</v>
      </c>
      <c r="I62" s="45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3" s="47" customFormat="1" ht="15.75" customHeight="1">
      <c r="A63" s="40" t="s">
        <v>89</v>
      </c>
      <c r="B63" s="50">
        <v>0</v>
      </c>
      <c r="C63" s="50">
        <v>0</v>
      </c>
      <c r="D63" s="50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5" t="str">
        <f t="shared" si="12"/>
        <v>N/A</v>
      </c>
      <c r="I63" s="45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3" s="47" customFormat="1" ht="15.75" customHeight="1">
      <c r="A64" s="40" t="s">
        <v>90</v>
      </c>
      <c r="B64" s="50">
        <v>0</v>
      </c>
      <c r="C64" s="50">
        <v>0</v>
      </c>
      <c r="D64" s="50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5" t="str">
        <f t="shared" si="12"/>
        <v>N/A</v>
      </c>
      <c r="I64" s="45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47</v>
      </c>
      <c r="B65" s="50">
        <v>0</v>
      </c>
      <c r="C65" s="50">
        <v>0</v>
      </c>
      <c r="D65" s="50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5" t="str">
        <f t="shared" si="12"/>
        <v>N/A</v>
      </c>
      <c r="I65" s="45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91</v>
      </c>
      <c r="B66" s="50">
        <v>0</v>
      </c>
      <c r="C66" s="50">
        <v>0</v>
      </c>
      <c r="D66" s="50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5" t="str">
        <f t="shared" si="12"/>
        <v>N/A</v>
      </c>
      <c r="I66" s="45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116</v>
      </c>
      <c r="B67" s="50">
        <v>0</v>
      </c>
      <c r="C67" s="50">
        <v>0</v>
      </c>
      <c r="D67" s="50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5" t="str">
        <f t="shared" si="12"/>
        <v>N/A</v>
      </c>
      <c r="I67" s="45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48</v>
      </c>
      <c r="B68" s="50">
        <v>99.51</v>
      </c>
      <c r="C68" s="50">
        <v>99.049000000000007</v>
      </c>
      <c r="D68" s="50">
        <v>99.044585987000005</v>
      </c>
      <c r="E68" s="43">
        <f t="shared" si="10"/>
        <v>-0.46327002311325344</v>
      </c>
      <c r="F68" s="43">
        <f t="shared" si="10"/>
        <v>-4.4563933002873925E-3</v>
      </c>
      <c r="G68" s="44" t="s">
        <v>119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49</v>
      </c>
      <c r="B69" s="50">
        <v>1.3069999999999999</v>
      </c>
      <c r="C69" s="50">
        <v>0.63400000000000001</v>
      </c>
      <c r="D69" s="50">
        <v>0.63694267520000003</v>
      </c>
      <c r="E69" s="43">
        <f t="shared" si="10"/>
        <v>-51.49196633511859</v>
      </c>
      <c r="F69" s="43">
        <f t="shared" si="10"/>
        <v>0.46414435331230636</v>
      </c>
      <c r="G69" s="44" t="s">
        <v>119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50</v>
      </c>
      <c r="B70" s="50">
        <v>0.65400000000000003</v>
      </c>
      <c r="C70" s="50">
        <v>0.63400000000000001</v>
      </c>
      <c r="D70" s="50">
        <v>0.63694267520000003</v>
      </c>
      <c r="E70" s="43">
        <f t="shared" si="10"/>
        <v>-3.0581039755351709</v>
      </c>
      <c r="F70" s="43">
        <f t="shared" si="10"/>
        <v>0.46414435331230636</v>
      </c>
      <c r="G70" s="44" t="s">
        <v>119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51</v>
      </c>
      <c r="B71" s="50">
        <v>0</v>
      </c>
      <c r="C71" s="50">
        <v>0</v>
      </c>
      <c r="D71" s="50">
        <v>0</v>
      </c>
      <c r="E71" s="43" t="str">
        <f t="shared" si="10"/>
        <v>Div by 0</v>
      </c>
      <c r="F71" s="43" t="str">
        <f t="shared" si="10"/>
        <v>Div by 0</v>
      </c>
      <c r="G71" s="44" t="s">
        <v>119</v>
      </c>
      <c r="H71" s="45" t="str">
        <f t="shared" si="12"/>
        <v>N/A</v>
      </c>
      <c r="I71" s="45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52</v>
      </c>
      <c r="B72" s="50">
        <v>4.4119999999999999</v>
      </c>
      <c r="C72" s="50">
        <v>5.23</v>
      </c>
      <c r="D72" s="50">
        <v>4.7770700637000001</v>
      </c>
      <c r="E72" s="43">
        <f t="shared" si="10"/>
        <v>18.540344514959216</v>
      </c>
      <c r="F72" s="43">
        <f t="shared" si="10"/>
        <v>-8.6602282275334659</v>
      </c>
      <c r="G72" s="44" t="s">
        <v>119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53</v>
      </c>
      <c r="B73" s="50">
        <v>0</v>
      </c>
      <c r="C73" s="50">
        <v>0</v>
      </c>
      <c r="D73" s="50">
        <v>0</v>
      </c>
      <c r="E73" s="43" t="str">
        <f t="shared" si="10"/>
        <v>Div by 0</v>
      </c>
      <c r="F73" s="43" t="str">
        <f t="shared" si="10"/>
        <v>Div by 0</v>
      </c>
      <c r="G73" s="44" t="s">
        <v>119</v>
      </c>
      <c r="H73" s="45" t="str">
        <f t="shared" si="12"/>
        <v>N/A</v>
      </c>
      <c r="I73" s="45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54</v>
      </c>
      <c r="B74" s="50">
        <v>0</v>
      </c>
      <c r="C74" s="50">
        <v>0</v>
      </c>
      <c r="D74" s="50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5" t="str">
        <f t="shared" si="12"/>
        <v>N/A</v>
      </c>
      <c r="I74" s="45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55</v>
      </c>
      <c r="B75" s="50">
        <v>86.275000000000006</v>
      </c>
      <c r="C75" s="50">
        <v>85.894999999999996</v>
      </c>
      <c r="D75" s="50">
        <v>86.464968153000001</v>
      </c>
      <c r="E75" s="43">
        <f t="shared" si="10"/>
        <v>-0.44045204288613116</v>
      </c>
      <c r="F75" s="43">
        <f t="shared" si="10"/>
        <v>0.66356383142209086</v>
      </c>
      <c r="G75" s="44" t="s">
        <v>119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56</v>
      </c>
      <c r="B76" s="50">
        <v>6.8630000000000004</v>
      </c>
      <c r="C76" s="50">
        <v>6.6559999999999997</v>
      </c>
      <c r="D76" s="50">
        <v>6.5286624203999999</v>
      </c>
      <c r="E76" s="43">
        <f t="shared" si="10"/>
        <v>-3.0161736849774257</v>
      </c>
      <c r="F76" s="43">
        <f t="shared" si="10"/>
        <v>-1.9131246935096125</v>
      </c>
      <c r="G76" s="44" t="s">
        <v>119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57</v>
      </c>
      <c r="B77" s="50">
        <v>0</v>
      </c>
      <c r="C77" s="50">
        <v>0</v>
      </c>
      <c r="D77" s="50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5" t="str">
        <f t="shared" si="12"/>
        <v>N/A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58</v>
      </c>
      <c r="B78" s="50">
        <v>0</v>
      </c>
      <c r="C78" s="50">
        <v>0</v>
      </c>
      <c r="D78" s="50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5" t="str">
        <f t="shared" si="12"/>
        <v>N/A</v>
      </c>
      <c r="I78" s="45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59</v>
      </c>
      <c r="B79" s="50">
        <v>0</v>
      </c>
      <c r="C79" s="50">
        <v>0</v>
      </c>
      <c r="D79" s="50">
        <v>0</v>
      </c>
      <c r="E79" s="43" t="str">
        <f t="shared" si="10"/>
        <v>Div by 0</v>
      </c>
      <c r="F79" s="43" t="str">
        <f t="shared" si="10"/>
        <v>Div by 0</v>
      </c>
      <c r="G79" s="44" t="s">
        <v>119</v>
      </c>
      <c r="H79" s="45" t="str">
        <f t="shared" si="12"/>
        <v>N/A</v>
      </c>
      <c r="I79" s="45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60</v>
      </c>
      <c r="B80" s="50">
        <v>0</v>
      </c>
      <c r="C80" s="50">
        <v>0</v>
      </c>
      <c r="D80" s="50">
        <v>0</v>
      </c>
      <c r="E80" s="43" t="str">
        <f t="shared" si="10"/>
        <v>Div by 0</v>
      </c>
      <c r="F80" s="43" t="str">
        <f t="shared" si="10"/>
        <v>Div by 0</v>
      </c>
      <c r="G80" s="44" t="s">
        <v>120</v>
      </c>
      <c r="H80" s="45" t="str">
        <f t="shared" si="12"/>
        <v>N/A</v>
      </c>
      <c r="I80" s="45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59" customFormat="1" ht="15.75" customHeight="1">
      <c r="A81" s="33" t="s">
        <v>61</v>
      </c>
      <c r="B81" s="56" t="s">
        <v>129</v>
      </c>
      <c r="C81" s="56" t="s">
        <v>95</v>
      </c>
      <c r="D81" s="56"/>
      <c r="E81" s="56"/>
      <c r="F81" s="56"/>
      <c r="G81" s="57"/>
      <c r="H81" s="58"/>
      <c r="I81" s="58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92</v>
      </c>
      <c r="B82" s="41">
        <v>0</v>
      </c>
      <c r="C82" s="41">
        <v>0</v>
      </c>
      <c r="D82" s="41">
        <v>0</v>
      </c>
      <c r="E82" s="43" t="str">
        <f t="shared" ref="E82:F85" si="13">IFERROR((C82-B82)*100/B82,"Div by 0")</f>
        <v>Div by 0</v>
      </c>
      <c r="F82" s="43" t="str">
        <f t="shared" si="13"/>
        <v>Div by 0</v>
      </c>
      <c r="G82" s="44" t="s">
        <v>119</v>
      </c>
      <c r="H82" s="45" t="str">
        <f>IF(E82="Div by 0","N/A",IF(G82="N/A","N/A",IF(AND((ABS(E82)&gt;ABS(VALUE(MID(G82,1,2)))),(B82&gt;=10)),"No",IF(AND((ABS(E82)&gt;ABS(VALUE(MID(G82,1,2)))),(C82&gt;=10)),"No","Yes"))))</f>
        <v>N/A</v>
      </c>
      <c r="I82" s="45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62</v>
      </c>
      <c r="B83" s="50">
        <v>0</v>
      </c>
      <c r="C83" s="50">
        <v>0</v>
      </c>
      <c r="D83" s="50">
        <v>0</v>
      </c>
      <c r="E83" s="43" t="str">
        <f t="shared" si="13"/>
        <v>Div by 0</v>
      </c>
      <c r="F83" s="43" t="str">
        <f t="shared" si="13"/>
        <v>Div by 0</v>
      </c>
      <c r="G83" s="44" t="s">
        <v>119</v>
      </c>
      <c r="H83" s="45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5" t="str">
        <f t="shared" si="14"/>
        <v>N/A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63</v>
      </c>
      <c r="B84" s="50">
        <v>0</v>
      </c>
      <c r="C84" s="50">
        <v>0</v>
      </c>
      <c r="D84" s="50">
        <v>0</v>
      </c>
      <c r="E84" s="43" t="str">
        <f t="shared" si="13"/>
        <v>Div by 0</v>
      </c>
      <c r="F84" s="43" t="str">
        <f t="shared" si="13"/>
        <v>Div by 0</v>
      </c>
      <c r="G84" s="44" t="s">
        <v>119</v>
      </c>
      <c r="H84" s="45" t="str">
        <f t="shared" si="15"/>
        <v>N/A</v>
      </c>
      <c r="I84" s="45" t="str">
        <f t="shared" si="14"/>
        <v>N/A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64</v>
      </c>
      <c r="B85" s="50">
        <v>0</v>
      </c>
      <c r="C85" s="50">
        <v>0</v>
      </c>
      <c r="D85" s="50">
        <v>0</v>
      </c>
      <c r="E85" s="43" t="str">
        <f t="shared" si="13"/>
        <v>Div by 0</v>
      </c>
      <c r="F85" s="43" t="str">
        <f t="shared" si="13"/>
        <v>Div by 0</v>
      </c>
      <c r="G85" s="44" t="s">
        <v>120</v>
      </c>
      <c r="H85" s="45" t="str">
        <f t="shared" si="15"/>
        <v>N/A</v>
      </c>
      <c r="I85" s="45" t="str">
        <f t="shared" si="14"/>
        <v>N/A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39" customFormat="1" ht="15.75" customHeight="1">
      <c r="A86" s="33" t="s">
        <v>93</v>
      </c>
      <c r="B86" s="56" t="s">
        <v>129</v>
      </c>
      <c r="C86" s="56" t="s">
        <v>95</v>
      </c>
      <c r="D86" s="56"/>
      <c r="E86" s="75"/>
      <c r="F86" s="75"/>
      <c r="G86" s="57"/>
      <c r="H86" s="58"/>
      <c r="I86" s="5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7" customFormat="1" ht="15.75" customHeight="1">
      <c r="A87" s="40" t="s">
        <v>94</v>
      </c>
      <c r="B87" s="41">
        <v>620</v>
      </c>
      <c r="C87" s="41">
        <v>639</v>
      </c>
      <c r="D87" s="41">
        <v>636</v>
      </c>
      <c r="E87" s="43">
        <f t="shared" ref="E87:F90" si="16">IFERROR((C87-B87)*100/B87,"Div by 0")</f>
        <v>3.064516129032258</v>
      </c>
      <c r="F87" s="43">
        <f t="shared" si="16"/>
        <v>-0.46948356807511737</v>
      </c>
      <c r="G87" s="44" t="s">
        <v>119</v>
      </c>
      <c r="H87" s="45" t="str">
        <f>IF(E87="Div by 0","N/A",IF(G87="N/A","N/A",IF(AND((ABS(E87)&gt;ABS(VALUE(MID(G87,1,2)))),(B87&gt;=10)),"No",IF(AND((ABS(E87)&gt;ABS(VALUE(MID(G87,1,2)))),(C87&gt;=10)),"No","Yes"))))</f>
        <v>Yes</v>
      </c>
      <c r="I87" s="45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65</v>
      </c>
      <c r="B88" s="50">
        <v>4.8390000000000004</v>
      </c>
      <c r="C88" s="50">
        <v>5.008</v>
      </c>
      <c r="D88" s="50">
        <v>5.0314465409000002</v>
      </c>
      <c r="E88" s="43">
        <f t="shared" si="16"/>
        <v>3.4924571192395035</v>
      </c>
      <c r="F88" s="43">
        <f t="shared" si="16"/>
        <v>0.46818172723642576</v>
      </c>
      <c r="G88" s="44" t="s">
        <v>119</v>
      </c>
      <c r="H88" s="45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5" t="str">
        <f t="shared" si="17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66</v>
      </c>
      <c r="B89" s="50">
        <v>57.741999999999997</v>
      </c>
      <c r="C89" s="50">
        <v>64.162999999999997</v>
      </c>
      <c r="D89" s="50">
        <v>66.509433962000003</v>
      </c>
      <c r="E89" s="43">
        <f t="shared" si="16"/>
        <v>11.120155173010978</v>
      </c>
      <c r="F89" s="43">
        <f t="shared" si="16"/>
        <v>3.6569891713292804</v>
      </c>
      <c r="G89" s="44" t="s">
        <v>119</v>
      </c>
      <c r="H89" s="45" t="str">
        <f t="shared" si="18"/>
        <v>Yes</v>
      </c>
      <c r="I89" s="45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64</v>
      </c>
      <c r="B90" s="50">
        <v>37.418999999999997</v>
      </c>
      <c r="C90" s="50">
        <v>30.829000000000001</v>
      </c>
      <c r="D90" s="50">
        <v>28.459119497</v>
      </c>
      <c r="E90" s="43">
        <f t="shared" si="16"/>
        <v>-17.611373900959396</v>
      </c>
      <c r="F90" s="43">
        <f t="shared" si="16"/>
        <v>-7.6871792889811577</v>
      </c>
      <c r="G90" s="44" t="s">
        <v>120</v>
      </c>
      <c r="H90" s="45" t="str">
        <f t="shared" si="18"/>
        <v>N/A</v>
      </c>
      <c r="I90" s="45" t="str">
        <f t="shared" si="17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47" customFormat="1" ht="15.75" customHeight="1">
      <c r="A91" s="47" t="s">
        <v>128</v>
      </c>
      <c r="B91" s="63"/>
      <c r="C91" s="80"/>
      <c r="D91" s="80"/>
      <c r="E91" s="81"/>
      <c r="F91" s="81"/>
      <c r="G91" s="65"/>
      <c r="H91" s="66"/>
      <c r="I91" s="6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ht="38.25" customHeight="1">
      <c r="A92" s="22" t="s">
        <v>136</v>
      </c>
      <c r="B92" s="23"/>
      <c r="C92" s="23"/>
      <c r="D92" s="23"/>
      <c r="E92" s="23"/>
      <c r="F92" s="23"/>
      <c r="G92" s="23"/>
      <c r="H92" s="23"/>
      <c r="I92" s="24"/>
    </row>
    <row r="93" spans="1:33" ht="36" customHeight="1">
      <c r="A93" s="22" t="s">
        <v>137</v>
      </c>
      <c r="B93" s="23"/>
      <c r="C93" s="23"/>
      <c r="D93" s="23"/>
      <c r="E93" s="23"/>
      <c r="F93" s="23"/>
      <c r="G93" s="23"/>
      <c r="H93" s="23"/>
      <c r="I93" s="20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2" width="11.5703125" style="70" customWidth="1"/>
    <col min="3" max="4" width="11.28515625" style="70" customWidth="1"/>
    <col min="5" max="6" width="11.28515625" style="71" customWidth="1"/>
    <col min="7" max="9" width="11.28515625" style="20" customWidth="1"/>
    <col min="10" max="32" width="9.140625" style="5"/>
    <col min="33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131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69"/>
      <c r="I4" s="69"/>
      <c r="AG4" s="5"/>
    </row>
    <row r="5" spans="1:35" s="32" customFormat="1" ht="69" customHeight="1">
      <c r="A5" s="25" t="s">
        <v>106</v>
      </c>
      <c r="B5" s="26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44258</v>
      </c>
      <c r="C7" s="41">
        <v>44992</v>
      </c>
      <c r="D7" s="41">
        <v>48929</v>
      </c>
      <c r="E7" s="43">
        <f t="shared" ref="E7:F18" si="0">IFERROR((C7-B7)*100/B7,"Div by 0")</f>
        <v>1.6584572280717611</v>
      </c>
      <c r="F7" s="43">
        <f t="shared" si="0"/>
        <v>8.7504445234708399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24.754999999999999</v>
      </c>
      <c r="C8" s="50">
        <v>23.064</v>
      </c>
      <c r="D8" s="50">
        <v>20.732081179000001</v>
      </c>
      <c r="E8" s="43">
        <f t="shared" si="0"/>
        <v>-6.8309432437891298</v>
      </c>
      <c r="F8" s="43">
        <f t="shared" si="0"/>
        <v>-10.110643518036762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58.279000000000003</v>
      </c>
      <c r="C9" s="50">
        <v>57.107999999999997</v>
      </c>
      <c r="D9" s="50">
        <v>54.683316642000001</v>
      </c>
      <c r="E9" s="43">
        <f t="shared" si="0"/>
        <v>-2.0093000909418599</v>
      </c>
      <c r="F9" s="43">
        <f t="shared" si="0"/>
        <v>-4.2457858058415558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41.720999999999997</v>
      </c>
      <c r="C10" s="50">
        <v>42.892000000000003</v>
      </c>
      <c r="D10" s="50">
        <v>45.343252468000003</v>
      </c>
      <c r="E10" s="43">
        <f t="shared" si="0"/>
        <v>2.8067400110256382</v>
      </c>
      <c r="F10" s="43">
        <f t="shared" si="0"/>
        <v>5.7149409400354374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0.38600000000000001</v>
      </c>
      <c r="C11" s="50">
        <v>0.33800000000000002</v>
      </c>
      <c r="D11" s="50">
        <v>0.32904821270000001</v>
      </c>
      <c r="E11" s="43">
        <f t="shared" si="0"/>
        <v>-12.435233160621758</v>
      </c>
      <c r="F11" s="43">
        <f t="shared" si="0"/>
        <v>-2.6484577810650927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0.18099999999999999</v>
      </c>
      <c r="C12" s="50">
        <v>0.04</v>
      </c>
      <c r="D12" s="50">
        <v>3.06566658E-2</v>
      </c>
      <c r="E12" s="43">
        <f t="shared" si="0"/>
        <v>-77.900552486187834</v>
      </c>
      <c r="F12" s="43">
        <f t="shared" si="0"/>
        <v>-23.358335500000003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15.694000000000001</v>
      </c>
      <c r="C13" s="50">
        <v>15.811999999999999</v>
      </c>
      <c r="D13" s="50">
        <v>15.23023156</v>
      </c>
      <c r="E13" s="43">
        <f t="shared" si="0"/>
        <v>0.75187969924811104</v>
      </c>
      <c r="F13" s="43">
        <f t="shared" si="0"/>
        <v>-3.6792843410068263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70.634</v>
      </c>
      <c r="C14" s="50">
        <v>72.730999999999995</v>
      </c>
      <c r="D14" s="50">
        <v>81.810378302999993</v>
      </c>
      <c r="E14" s="43">
        <f t="shared" si="0"/>
        <v>2.968825211654436</v>
      </c>
      <c r="F14" s="43">
        <f t="shared" si="0"/>
        <v>12.483505386973917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70.352999999999994</v>
      </c>
      <c r="C15" s="50">
        <v>72.694999999999993</v>
      </c>
      <c r="D15" s="50">
        <v>81.671401418000002</v>
      </c>
      <c r="E15" s="43">
        <f t="shared" si="0"/>
        <v>3.3289269825025216</v>
      </c>
      <c r="F15" s="43">
        <f t="shared" si="0"/>
        <v>12.34803138867874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1382.327</v>
      </c>
      <c r="C17" s="50">
        <v>1539.7149999999999</v>
      </c>
      <c r="D17" s="50">
        <v>1502.7252957999999</v>
      </c>
      <c r="E17" s="43">
        <f t="shared" si="0"/>
        <v>11.38572855771463</v>
      </c>
      <c r="F17" s="43">
        <f t="shared" si="0"/>
        <v>-2.4023734392403795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204.31800000000001</v>
      </c>
      <c r="C18" s="50">
        <v>218.57</v>
      </c>
      <c r="D18" s="50">
        <v>210.98450815999999</v>
      </c>
      <c r="E18" s="43">
        <f t="shared" si="0"/>
        <v>6.9754010904570221</v>
      </c>
      <c r="F18" s="43">
        <f t="shared" si="0"/>
        <v>-3.4705091458114121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3" t="s">
        <v>9</v>
      </c>
      <c r="B19" s="56" t="s">
        <v>129</v>
      </c>
      <c r="C19" s="56" t="s">
        <v>95</v>
      </c>
      <c r="D19" s="56"/>
      <c r="E19" s="74"/>
      <c r="F19" s="74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31261</v>
      </c>
      <c r="C20" s="41">
        <v>32723</v>
      </c>
      <c r="D20" s="41">
        <v>40029</v>
      </c>
      <c r="E20" s="43">
        <f t="shared" ref="E20:F23" si="3">IFERROR((C20-B20)*100/B20,"Div by 0")</f>
        <v>4.6767537826685004</v>
      </c>
      <c r="F20" s="43">
        <f t="shared" si="3"/>
        <v>22.326803777159796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93.653000000000006</v>
      </c>
      <c r="C21" s="50">
        <v>93.295000000000002</v>
      </c>
      <c r="D21" s="50">
        <v>94.671363262</v>
      </c>
      <c r="E21" s="43">
        <f t="shared" si="3"/>
        <v>-0.3822621806028681</v>
      </c>
      <c r="F21" s="43">
        <f t="shared" si="3"/>
        <v>1.4752808424888773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6.3470000000000004</v>
      </c>
      <c r="C22" s="50">
        <v>6.7050000000000001</v>
      </c>
      <c r="D22" s="50">
        <v>5.3286367384000002</v>
      </c>
      <c r="E22" s="43">
        <f t="shared" si="3"/>
        <v>5.6404600598707999</v>
      </c>
      <c r="F22" s="43">
        <f t="shared" si="3"/>
        <v>-20.527416280387769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33" t="s">
        <v>14</v>
      </c>
      <c r="B24" s="56" t="s">
        <v>129</v>
      </c>
      <c r="C24" s="56" t="s">
        <v>95</v>
      </c>
      <c r="D24" s="56"/>
      <c r="E24" s="74"/>
      <c r="F24" s="74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31137</v>
      </c>
      <c r="C25" s="41">
        <v>32707</v>
      </c>
      <c r="D25" s="41">
        <v>39961</v>
      </c>
      <c r="E25" s="43">
        <f t="shared" ref="E25:F45" si="4">IFERROR((C25-B25)*100/B25,"Div by 0")</f>
        <v>5.0422327134919867</v>
      </c>
      <c r="F25" s="43">
        <f t="shared" si="4"/>
        <v>22.178738496346348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93.628</v>
      </c>
      <c r="C26" s="50">
        <v>93.292000000000002</v>
      </c>
      <c r="D26" s="50">
        <v>94.662295737999997</v>
      </c>
      <c r="E26" s="43">
        <f t="shared" si="4"/>
        <v>-0.35886700559661483</v>
      </c>
      <c r="F26" s="43">
        <f t="shared" si="4"/>
        <v>1.468824484414522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4.8330000000000002</v>
      </c>
      <c r="C27" s="50">
        <v>5.47</v>
      </c>
      <c r="D27" s="50">
        <v>4.6570406145999996</v>
      </c>
      <c r="E27" s="43">
        <f t="shared" si="4"/>
        <v>13.180219325470713</v>
      </c>
      <c r="F27" s="43">
        <f t="shared" si="4"/>
        <v>-14.862145985374774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1.538</v>
      </c>
      <c r="C28" s="50">
        <v>1.238</v>
      </c>
      <c r="D28" s="50">
        <v>0.68066364710000005</v>
      </c>
      <c r="E28" s="43">
        <f t="shared" si="4"/>
        <v>-19.50585175552666</v>
      </c>
      <c r="F28" s="43">
        <f t="shared" si="4"/>
        <v>-45.019091510500807</v>
      </c>
      <c r="G28" s="44" t="s">
        <v>119</v>
      </c>
      <c r="H28" s="45" t="str">
        <f t="shared" si="5"/>
        <v>Yes</v>
      </c>
      <c r="I28" s="45" t="str">
        <f t="shared" si="6"/>
        <v>Yes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38.578000000000003</v>
      </c>
      <c r="C29" s="50">
        <v>38.304000000000002</v>
      </c>
      <c r="D29" s="50">
        <v>40.111608818999997</v>
      </c>
      <c r="E29" s="43">
        <f t="shared" si="4"/>
        <v>-0.71024936492301538</v>
      </c>
      <c r="F29" s="43">
        <f t="shared" si="4"/>
        <v>4.719112413847105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85.457999999999998</v>
      </c>
      <c r="C30" s="50">
        <v>85.974999999999994</v>
      </c>
      <c r="D30" s="50">
        <v>88.623908310999994</v>
      </c>
      <c r="E30" s="43">
        <f t="shared" si="4"/>
        <v>0.60497554354185201</v>
      </c>
      <c r="F30" s="43">
        <f t="shared" si="4"/>
        <v>3.0810215888339632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61.554000000000002</v>
      </c>
      <c r="C31" s="50">
        <v>62.011000000000003</v>
      </c>
      <c r="D31" s="50">
        <v>64.330221965999996</v>
      </c>
      <c r="E31" s="43">
        <f t="shared" si="4"/>
        <v>0.74243753452253425</v>
      </c>
      <c r="F31" s="43">
        <f t="shared" si="4"/>
        <v>3.7400170389124403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85.457999999999998</v>
      </c>
      <c r="C32" s="50">
        <v>85.974999999999994</v>
      </c>
      <c r="D32" s="50">
        <v>88.623908310999994</v>
      </c>
      <c r="E32" s="43">
        <f t="shared" si="4"/>
        <v>0.60497554354185201</v>
      </c>
      <c r="F32" s="43">
        <f t="shared" si="4"/>
        <v>3.0810215888339632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3.3719999999999999</v>
      </c>
      <c r="C33" s="50">
        <v>3.2679999999999998</v>
      </c>
      <c r="D33" s="50">
        <v>3.5935036661000002</v>
      </c>
      <c r="E33" s="43">
        <f t="shared" si="4"/>
        <v>-3.0842230130486388</v>
      </c>
      <c r="F33" s="43">
        <f t="shared" si="4"/>
        <v>9.9603325000000122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45.692</v>
      </c>
      <c r="C34" s="50">
        <v>44.929000000000002</v>
      </c>
      <c r="D34" s="50">
        <v>49.107880182999999</v>
      </c>
      <c r="E34" s="43">
        <f t="shared" si="4"/>
        <v>-1.6698765648253482</v>
      </c>
      <c r="F34" s="43">
        <f t="shared" si="4"/>
        <v>9.3010754368002768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39.765999999999998</v>
      </c>
      <c r="C35" s="50">
        <v>41.045999999999999</v>
      </c>
      <c r="D35" s="50">
        <v>39.516028126999998</v>
      </c>
      <c r="E35" s="43">
        <f t="shared" si="4"/>
        <v>3.2188301564150308</v>
      </c>
      <c r="F35" s="43">
        <f t="shared" si="4"/>
        <v>-3.7274566900550625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77.180999999999997</v>
      </c>
      <c r="C36" s="50">
        <v>77.343999999999994</v>
      </c>
      <c r="D36" s="50">
        <v>80.383373789000004</v>
      </c>
      <c r="E36" s="43">
        <f t="shared" si="4"/>
        <v>0.21119187364765513</v>
      </c>
      <c r="F36" s="43">
        <f t="shared" si="4"/>
        <v>3.9296827019549156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14.542</v>
      </c>
      <c r="C37" s="50">
        <v>13.56</v>
      </c>
      <c r="D37" s="50">
        <v>11.138359900999999</v>
      </c>
      <c r="E37" s="43">
        <f t="shared" si="4"/>
        <v>-6.7528538027781551</v>
      </c>
      <c r="F37" s="43">
        <f t="shared" si="4"/>
        <v>-17.858702794985259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99.534999999999997</v>
      </c>
      <c r="D38" s="50">
        <v>99.762268211999995</v>
      </c>
      <c r="E38" s="43">
        <f t="shared" si="4"/>
        <v>-0.46500000000000341</v>
      </c>
      <c r="F38" s="43">
        <f t="shared" si="4"/>
        <v>0.22832994625006126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99.534999999999997</v>
      </c>
      <c r="D39" s="50">
        <v>99.762268211999995</v>
      </c>
      <c r="E39" s="43">
        <f t="shared" si="4"/>
        <v>-0.46500000000000341</v>
      </c>
      <c r="F39" s="43">
        <f t="shared" si="4"/>
        <v>0.22832994625006126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99.534999999999997</v>
      </c>
      <c r="D40" s="50">
        <v>99.762268211999995</v>
      </c>
      <c r="E40" s="43">
        <f t="shared" si="4"/>
        <v>-0.46500000000000341</v>
      </c>
      <c r="F40" s="43">
        <f t="shared" si="4"/>
        <v>0.22832994625006126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78.712999999999994</v>
      </c>
      <c r="C41" s="50">
        <v>77.745000000000005</v>
      </c>
      <c r="D41" s="50">
        <v>77.07514827</v>
      </c>
      <c r="E41" s="43">
        <f t="shared" si="4"/>
        <v>-1.2297841525542024</v>
      </c>
      <c r="F41" s="43">
        <f t="shared" si="4"/>
        <v>-0.86160104186765041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99.534999999999997</v>
      </c>
      <c r="D42" s="50">
        <v>99.762268211999995</v>
      </c>
      <c r="E42" s="43">
        <f t="shared" si="4"/>
        <v>-0.46500000000000341</v>
      </c>
      <c r="F42" s="43">
        <f t="shared" si="4"/>
        <v>0.22832994625006126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99.421999999999997</v>
      </c>
      <c r="C43" s="50">
        <v>98.602999999999994</v>
      </c>
      <c r="D43" s="50">
        <v>98.901428893000002</v>
      </c>
      <c r="E43" s="43">
        <f t="shared" si="4"/>
        <v>-0.82376134054837225</v>
      </c>
      <c r="F43" s="43">
        <f t="shared" si="4"/>
        <v>0.30265701144996365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85.457999999999998</v>
      </c>
      <c r="C44" s="50">
        <v>85.974999999999994</v>
      </c>
      <c r="D44" s="50">
        <v>88.623908310999994</v>
      </c>
      <c r="E44" s="43">
        <f t="shared" si="4"/>
        <v>0.60497554354185201</v>
      </c>
      <c r="F44" s="43">
        <f t="shared" si="4"/>
        <v>3.0810215888339632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14.542</v>
      </c>
      <c r="C45" s="50">
        <v>13.56</v>
      </c>
      <c r="D45" s="50">
        <v>11.138359900999999</v>
      </c>
      <c r="E45" s="43">
        <f t="shared" si="4"/>
        <v>-6.7528538027781551</v>
      </c>
      <c r="F45" s="43">
        <f t="shared" si="4"/>
        <v>-17.858702794985259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33" t="s">
        <v>109</v>
      </c>
      <c r="B46" s="56" t="s">
        <v>129</v>
      </c>
      <c r="C46" s="56" t="s">
        <v>95</v>
      </c>
      <c r="D46" s="56"/>
      <c r="E46" s="75"/>
      <c r="F46" s="75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56" t="s">
        <v>129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31018</v>
      </c>
      <c r="C49" s="41">
        <v>32250</v>
      </c>
      <c r="D49" s="41">
        <v>39522</v>
      </c>
      <c r="E49" s="43">
        <f t="shared" ref="E49:F81" si="8">IFERROR((C49-B49)*100/B49,"Div by 0")</f>
        <v>3.9718872912502419</v>
      </c>
      <c r="F49" s="43">
        <f t="shared" si="8"/>
        <v>22.548837209302327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85.572999999999993</v>
      </c>
      <c r="C50" s="50">
        <v>89.481999999999999</v>
      </c>
      <c r="D50" s="50">
        <v>91.612266586000004</v>
      </c>
      <c r="E50" s="43">
        <f t="shared" si="8"/>
        <v>4.5680296355158827</v>
      </c>
      <c r="F50" s="43">
        <f t="shared" si="8"/>
        <v>2.3806649225542622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8">
        <v>42.484999999999999</v>
      </c>
      <c r="C51" s="78">
        <v>42.18</v>
      </c>
      <c r="D51" s="78">
        <v>46.353929457</v>
      </c>
      <c r="E51" s="43">
        <f t="shared" si="8"/>
        <v>-0.71790043544780446</v>
      </c>
      <c r="F51" s="43">
        <f t="shared" si="8"/>
        <v>9.8955179160739686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6.9930000000000003</v>
      </c>
      <c r="C52" s="50">
        <v>7.8949999999999996</v>
      </c>
      <c r="D52" s="50">
        <v>6.8113961844000004</v>
      </c>
      <c r="E52" s="43">
        <f t="shared" si="8"/>
        <v>12.898612898612889</v>
      </c>
      <c r="F52" s="43">
        <f t="shared" si="8"/>
        <v>-13.725190824572506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1.006</v>
      </c>
      <c r="C53" s="50">
        <v>0.89300000000000002</v>
      </c>
      <c r="D53" s="50">
        <v>0.68063357120000001</v>
      </c>
      <c r="E53" s="43">
        <f t="shared" si="8"/>
        <v>-11.232604373757454</v>
      </c>
      <c r="F53" s="43">
        <f t="shared" si="8"/>
        <v>-23.781235027995521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0.438</v>
      </c>
      <c r="C54" s="50">
        <v>0.48699999999999999</v>
      </c>
      <c r="D54" s="50">
        <v>2.1076868580000001</v>
      </c>
      <c r="E54" s="43">
        <f t="shared" si="8"/>
        <v>11.187214611872143</v>
      </c>
      <c r="F54" s="43">
        <f t="shared" si="8"/>
        <v>332.7899092402464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0.11</v>
      </c>
      <c r="C55" s="50">
        <v>5.2999999999999999E-2</v>
      </c>
      <c r="D55" s="50">
        <v>3.54233085E-2</v>
      </c>
      <c r="E55" s="43">
        <f t="shared" si="8"/>
        <v>-51.81818181818182</v>
      </c>
      <c r="F55" s="43">
        <f t="shared" si="8"/>
        <v>-33.163568867924525</v>
      </c>
      <c r="G55" s="44" t="s">
        <v>119</v>
      </c>
      <c r="H55" s="45" t="str">
        <f t="shared" si="9"/>
        <v>Yes</v>
      </c>
      <c r="I55" s="45" t="str">
        <f t="shared" si="10"/>
        <v>Yes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8.4000000000000005E-2</v>
      </c>
      <c r="C56" s="50">
        <v>8.4000000000000005E-2</v>
      </c>
      <c r="D56" s="50">
        <v>7.5907089699999999E-2</v>
      </c>
      <c r="E56" s="43">
        <f t="shared" si="8"/>
        <v>0</v>
      </c>
      <c r="F56" s="43">
        <f t="shared" si="8"/>
        <v>-9.6344170238095295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2.5339999999999998</v>
      </c>
      <c r="C57" s="50">
        <v>2.5579999999999998</v>
      </c>
      <c r="D57" s="50">
        <v>2.1633520571</v>
      </c>
      <c r="E57" s="43">
        <f t="shared" si="8"/>
        <v>0.94711917916337895</v>
      </c>
      <c r="F57" s="43">
        <f t="shared" si="8"/>
        <v>-15.427988385457384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1.734</v>
      </c>
      <c r="C58" s="50">
        <v>1.2030000000000001</v>
      </c>
      <c r="D58" s="50">
        <v>0.98173169370000002</v>
      </c>
      <c r="E58" s="43">
        <f t="shared" si="8"/>
        <v>-30.622837370242213</v>
      </c>
      <c r="F58" s="43">
        <f t="shared" si="8"/>
        <v>-18.393042917705738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0.152</v>
      </c>
      <c r="C59" s="50">
        <v>0.53300000000000003</v>
      </c>
      <c r="D59" s="50">
        <v>0.47062395629999998</v>
      </c>
      <c r="E59" s="43">
        <f t="shared" si="8"/>
        <v>250.65789473684211</v>
      </c>
      <c r="F59" s="43">
        <f t="shared" si="8"/>
        <v>-11.702822457786125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7.7119999999999997</v>
      </c>
      <c r="C60" s="50">
        <v>9.7270000000000003</v>
      </c>
      <c r="D60" s="50">
        <v>8.9545063508999991</v>
      </c>
      <c r="E60" s="43">
        <f t="shared" si="8"/>
        <v>26.128112033195031</v>
      </c>
      <c r="F60" s="43">
        <f t="shared" si="8"/>
        <v>-7.9417461612007925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8.6999999999999994E-2</v>
      </c>
      <c r="C61" s="50">
        <v>9.9000000000000005E-2</v>
      </c>
      <c r="D61" s="50">
        <v>7.0846617099999995E-2</v>
      </c>
      <c r="E61" s="43">
        <f t="shared" si="8"/>
        <v>13.793103448275875</v>
      </c>
      <c r="F61" s="43">
        <f t="shared" si="8"/>
        <v>-28.437760505050512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5.0330000000000004</v>
      </c>
      <c r="C62" s="50">
        <v>6.6020000000000003</v>
      </c>
      <c r="D62" s="50">
        <v>6.9733313090999998</v>
      </c>
      <c r="E62" s="43">
        <f t="shared" si="8"/>
        <v>31.174249950327834</v>
      </c>
      <c r="F62" s="43">
        <f t="shared" si="8"/>
        <v>5.6245275537715766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0.61599999999999999</v>
      </c>
      <c r="C63" s="50">
        <v>0.623</v>
      </c>
      <c r="D63" s="50">
        <v>0.59460553620000001</v>
      </c>
      <c r="E63" s="43">
        <f t="shared" si="8"/>
        <v>1.1363636363636374</v>
      </c>
      <c r="F63" s="43">
        <f t="shared" si="8"/>
        <v>-4.5576988443017648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7.0540000000000003</v>
      </c>
      <c r="C64" s="50">
        <v>8.0120000000000005</v>
      </c>
      <c r="D64" s="50">
        <v>7.0618895804999999</v>
      </c>
      <c r="E64" s="43">
        <f t="shared" si="8"/>
        <v>13.580946980436632</v>
      </c>
      <c r="F64" s="43">
        <f t="shared" si="8"/>
        <v>-11.85859235521718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7.5540000000000003</v>
      </c>
      <c r="C65" s="50">
        <v>8.1829999999999998</v>
      </c>
      <c r="D65" s="50">
        <v>7.2162339962999997</v>
      </c>
      <c r="E65" s="43">
        <f t="shared" si="8"/>
        <v>8.3267143235371925</v>
      </c>
      <c r="F65" s="43">
        <f t="shared" si="8"/>
        <v>-11.814322420872543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0.19</v>
      </c>
      <c r="C66" s="50">
        <v>0.27</v>
      </c>
      <c r="D66" s="50">
        <v>1.0045038207000001</v>
      </c>
      <c r="E66" s="43">
        <f t="shared" si="8"/>
        <v>42.105263157894747</v>
      </c>
      <c r="F66" s="43">
        <f t="shared" si="8"/>
        <v>272.0384521111111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5.8000000000000003E-2</v>
      </c>
      <c r="C67" s="50">
        <v>8.1000000000000003E-2</v>
      </c>
      <c r="D67" s="50">
        <v>5.56651991E-2</v>
      </c>
      <c r="E67" s="43">
        <f t="shared" si="8"/>
        <v>39.655172413793096</v>
      </c>
      <c r="F67" s="43">
        <f t="shared" si="8"/>
        <v>-31.277531975308644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1.734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14.427</v>
      </c>
      <c r="C69" s="50">
        <v>10.518000000000001</v>
      </c>
      <c r="D69" s="50">
        <v>8.3877334142999995</v>
      </c>
      <c r="E69" s="43">
        <f t="shared" si="8"/>
        <v>-27.095030151798703</v>
      </c>
      <c r="F69" s="43">
        <f t="shared" si="8"/>
        <v>-20.253532855105544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1.9890000000000001</v>
      </c>
      <c r="C70" s="50">
        <v>1.944</v>
      </c>
      <c r="D70" s="50">
        <v>1.6117605384</v>
      </c>
      <c r="E70" s="43">
        <f t="shared" si="8"/>
        <v>-2.2624434389140347</v>
      </c>
      <c r="F70" s="43">
        <f t="shared" si="8"/>
        <v>-17.090507283950615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4.2169999999999996</v>
      </c>
      <c r="C71" s="50">
        <v>1.5629999999999999</v>
      </c>
      <c r="D71" s="50">
        <v>1.2094529628999999</v>
      </c>
      <c r="E71" s="43">
        <f t="shared" si="8"/>
        <v>-62.935736305430403</v>
      </c>
      <c r="F71" s="43">
        <f t="shared" si="8"/>
        <v>-22.619772047344853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3.0000000000000001E-3</v>
      </c>
      <c r="C72" s="50">
        <v>6.0000000000000001E-3</v>
      </c>
      <c r="D72" s="50">
        <v>2.5302363E-3</v>
      </c>
      <c r="E72" s="43">
        <f t="shared" si="8"/>
        <v>100</v>
      </c>
      <c r="F72" s="43">
        <f t="shared" si="8"/>
        <v>-57.829395000000005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0.65800000000000003</v>
      </c>
      <c r="C73" s="50">
        <v>0.62</v>
      </c>
      <c r="D73" s="50">
        <v>0.42507970239999998</v>
      </c>
      <c r="E73" s="43">
        <f t="shared" si="8"/>
        <v>-5.7750759878419498</v>
      </c>
      <c r="F73" s="43">
        <f t="shared" si="8"/>
        <v>-31.438757677419357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0.56100000000000005</v>
      </c>
      <c r="C74" s="50">
        <v>0.502</v>
      </c>
      <c r="D74" s="50">
        <v>0.41495875710000002</v>
      </c>
      <c r="E74" s="43">
        <f t="shared" si="8"/>
        <v>-10.516934046345821</v>
      </c>
      <c r="F74" s="43">
        <f t="shared" si="8"/>
        <v>-17.338893007968121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3.5000000000000003E-2</v>
      </c>
      <c r="C75" s="50">
        <v>4.7E-2</v>
      </c>
      <c r="D75" s="50">
        <v>3.7953544899999997E-2</v>
      </c>
      <c r="E75" s="43">
        <f t="shared" si="8"/>
        <v>34.285714285714278</v>
      </c>
      <c r="F75" s="43">
        <f t="shared" si="8"/>
        <v>-19.247776808510647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0.432</v>
      </c>
      <c r="C76" s="50">
        <v>0.14299999999999999</v>
      </c>
      <c r="D76" s="50">
        <v>0.20747937859999999</v>
      </c>
      <c r="E76" s="43">
        <f t="shared" si="8"/>
        <v>-66.898148148148152</v>
      </c>
      <c r="F76" s="43">
        <f t="shared" si="8"/>
        <v>45.090474545454548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3.9E-2</v>
      </c>
      <c r="C77" s="50">
        <v>4.2999999999999997E-2</v>
      </c>
      <c r="D77" s="50">
        <v>3.0362835899999999E-2</v>
      </c>
      <c r="E77" s="43">
        <f t="shared" si="8"/>
        <v>10.256410256410248</v>
      </c>
      <c r="F77" s="43">
        <f t="shared" si="8"/>
        <v>-29.388753720930229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0</v>
      </c>
      <c r="D78" s="50">
        <v>2.5302363E-3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9"/>
        <v>N/A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5.6929999999999996</v>
      </c>
      <c r="C79" s="50">
        <v>4.9210000000000003</v>
      </c>
      <c r="D79" s="50">
        <v>3.8484894489000001</v>
      </c>
      <c r="E79" s="43">
        <f t="shared" si="8"/>
        <v>-13.560512910591944</v>
      </c>
      <c r="F79" s="43">
        <f t="shared" si="8"/>
        <v>-21.794565151391993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0.8</v>
      </c>
      <c r="C80" s="50">
        <v>0.72899999999999998</v>
      </c>
      <c r="D80" s="50">
        <v>0.59713577250000005</v>
      </c>
      <c r="E80" s="43">
        <f t="shared" si="8"/>
        <v>-8.8750000000000071</v>
      </c>
      <c r="F80" s="43">
        <f t="shared" si="8"/>
        <v>-18.088371399176946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33" t="s">
        <v>61</v>
      </c>
      <c r="B82" s="56" t="s">
        <v>129</v>
      </c>
      <c r="C82" s="56" t="s">
        <v>95</v>
      </c>
      <c r="D82" s="56"/>
      <c r="E82" s="74"/>
      <c r="F82" s="74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26609</v>
      </c>
      <c r="C83" s="41">
        <v>28120</v>
      </c>
      <c r="D83" s="41">
        <v>35415</v>
      </c>
      <c r="E83" s="43">
        <f t="shared" ref="E83:F86" si="11">IFERROR((C83-B83)*100/B83,"Div by 0")</f>
        <v>5.6785298207373449</v>
      </c>
      <c r="F83" s="43">
        <f t="shared" si="11"/>
        <v>25.942389758179232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22.164999999999999</v>
      </c>
      <c r="C84" s="50">
        <v>22.802</v>
      </c>
      <c r="D84" s="50">
        <v>22.668360864</v>
      </c>
      <c r="E84" s="43">
        <f t="shared" si="11"/>
        <v>2.8739002932551343</v>
      </c>
      <c r="F84" s="43">
        <f t="shared" si="11"/>
        <v>-0.58608515042539833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68.417000000000002</v>
      </c>
      <c r="C85" s="50">
        <v>71.037999999999997</v>
      </c>
      <c r="D85" s="50">
        <v>71.613722999000004</v>
      </c>
      <c r="E85" s="43">
        <f t="shared" si="11"/>
        <v>3.8309192159843239</v>
      </c>
      <c r="F85" s="43">
        <f t="shared" si="11"/>
        <v>0.81044370477773453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9.4179999999999993</v>
      </c>
      <c r="C86" s="50">
        <v>6.1589999999999998</v>
      </c>
      <c r="D86" s="50">
        <v>5.7179161371999996</v>
      </c>
      <c r="E86" s="43">
        <f t="shared" si="11"/>
        <v>-34.603949883202375</v>
      </c>
      <c r="F86" s="43">
        <f t="shared" si="11"/>
        <v>-7.1616149180061734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33" t="s">
        <v>93</v>
      </c>
      <c r="B87" s="56" t="s">
        <v>129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4528</v>
      </c>
      <c r="C88" s="41">
        <v>4435</v>
      </c>
      <c r="D88" s="41">
        <v>4451</v>
      </c>
      <c r="E88" s="43">
        <f t="shared" ref="E88:F91" si="12">IFERROR((C88-B88)*100/B88,"Div by 0")</f>
        <v>-2.0538869257950529</v>
      </c>
      <c r="F88" s="43">
        <f t="shared" si="12"/>
        <v>0.36076662908680945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14.576000000000001</v>
      </c>
      <c r="C89" s="50">
        <v>16.189</v>
      </c>
      <c r="D89" s="50">
        <v>16.108739609000001</v>
      </c>
      <c r="E89" s="43">
        <f t="shared" si="12"/>
        <v>11.06613611416026</v>
      </c>
      <c r="F89" s="43">
        <f t="shared" si="12"/>
        <v>-0.49577114707517134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67.712000000000003</v>
      </c>
      <c r="C90" s="50">
        <v>70.281999999999996</v>
      </c>
      <c r="D90" s="50">
        <v>70.006740058000005</v>
      </c>
      <c r="E90" s="43">
        <f t="shared" si="12"/>
        <v>3.7954867674858122</v>
      </c>
      <c r="F90" s="43">
        <f t="shared" si="12"/>
        <v>-0.39165069576846284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17.712</v>
      </c>
      <c r="C91" s="50">
        <v>13.529</v>
      </c>
      <c r="D91" s="50">
        <v>13.884520332999999</v>
      </c>
      <c r="E91" s="43">
        <f t="shared" si="12"/>
        <v>-23.616757000903341</v>
      </c>
      <c r="F91" s="43">
        <f t="shared" si="12"/>
        <v>2.6278389607509749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128</v>
      </c>
      <c r="B92" s="80"/>
      <c r="C92" s="80"/>
      <c r="D92" s="80"/>
      <c r="E92" s="81"/>
      <c r="F92" s="81"/>
      <c r="G92" s="65"/>
      <c r="H92" s="65"/>
      <c r="I92" s="65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4" customWidth="1"/>
    <col min="2" max="2" width="11.5703125" style="70" customWidth="1"/>
    <col min="3" max="4" width="11.28515625" style="70" customWidth="1"/>
    <col min="5" max="6" width="11.28515625" style="71" customWidth="1"/>
    <col min="7" max="9" width="11.28515625" style="20" customWidth="1"/>
    <col min="10" max="32" width="9.140625" style="5"/>
    <col min="33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131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69"/>
      <c r="I4" s="69"/>
      <c r="AG4" s="5"/>
    </row>
    <row r="5" spans="1:35" s="32" customFormat="1" ht="68.25" customHeight="1">
      <c r="A5" s="25" t="s">
        <v>106</v>
      </c>
      <c r="B5" s="26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71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1:35" s="47" customFormat="1" ht="15.75" customHeight="1">
      <c r="A7" s="40" t="s">
        <v>1</v>
      </c>
      <c r="B7" s="41">
        <v>13181</v>
      </c>
      <c r="C7" s="41">
        <v>12872</v>
      </c>
      <c r="D7" s="41">
        <v>12529</v>
      </c>
      <c r="E7" s="43">
        <f t="shared" ref="E7:F18" si="0">IFERROR((C7-B7)*100/B7,"Div by 0")</f>
        <v>-2.3442834382823761</v>
      </c>
      <c r="F7" s="43">
        <f t="shared" si="0"/>
        <v>-2.6646985705407085</v>
      </c>
      <c r="G7" s="44" t="s">
        <v>119</v>
      </c>
      <c r="H7" s="45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5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5" s="47" customFormat="1" ht="15.75" customHeight="1">
      <c r="A8" s="40" t="s">
        <v>72</v>
      </c>
      <c r="B8" s="50">
        <v>100</v>
      </c>
      <c r="C8" s="50">
        <v>100</v>
      </c>
      <c r="D8" s="50">
        <v>100</v>
      </c>
      <c r="E8" s="43">
        <f t="shared" si="0"/>
        <v>0</v>
      </c>
      <c r="F8" s="43">
        <f t="shared" si="0"/>
        <v>0</v>
      </c>
      <c r="G8" s="44" t="s">
        <v>120</v>
      </c>
      <c r="H8" s="45" t="str">
        <f t="shared" si="1"/>
        <v>N/A</v>
      </c>
      <c r="I8" s="45" t="str">
        <f t="shared" si="2"/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5" s="47" customFormat="1" ht="15.75" customHeight="1">
      <c r="A9" s="40" t="s">
        <v>73</v>
      </c>
      <c r="B9" s="50">
        <v>83.12</v>
      </c>
      <c r="C9" s="50">
        <v>80.617000000000004</v>
      </c>
      <c r="D9" s="50">
        <v>80.964163142000004</v>
      </c>
      <c r="E9" s="43">
        <f t="shared" si="0"/>
        <v>-3.0113089509143407</v>
      </c>
      <c r="F9" s="43">
        <f t="shared" si="0"/>
        <v>0.43063267300941416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5" s="47" customFormat="1" ht="15.75" customHeight="1">
      <c r="A10" s="40" t="s">
        <v>74</v>
      </c>
      <c r="B10" s="50">
        <v>0</v>
      </c>
      <c r="C10" s="50">
        <v>0</v>
      </c>
      <c r="D10" s="50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5" s="47" customFormat="1" ht="15.75" customHeight="1">
      <c r="A11" s="40" t="s">
        <v>70</v>
      </c>
      <c r="B11" s="50">
        <v>1.881</v>
      </c>
      <c r="C11" s="50">
        <v>1.647</v>
      </c>
      <c r="D11" s="50">
        <v>1.8676670124999999</v>
      </c>
      <c r="E11" s="43">
        <f t="shared" si="0"/>
        <v>-12.440191387559809</v>
      </c>
      <c r="F11" s="43">
        <f t="shared" si="0"/>
        <v>13.398118548876738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5" s="47" customFormat="1" ht="15.75" customHeight="1">
      <c r="A12" s="40" t="s">
        <v>4</v>
      </c>
      <c r="B12" s="50">
        <v>0.52300000000000002</v>
      </c>
      <c r="C12" s="50">
        <v>0.35699999999999998</v>
      </c>
      <c r="D12" s="50">
        <v>9.5777795499999999E-2</v>
      </c>
      <c r="E12" s="43">
        <f t="shared" si="0"/>
        <v>-31.739961759082227</v>
      </c>
      <c r="F12" s="43">
        <f t="shared" si="0"/>
        <v>-73.171485854341739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5" s="47" customFormat="1" ht="15.75" customHeight="1">
      <c r="A13" s="40" t="s">
        <v>6</v>
      </c>
      <c r="B13" s="50">
        <v>22.236999999999998</v>
      </c>
      <c r="C13" s="50">
        <v>23.103999999999999</v>
      </c>
      <c r="D13" s="50">
        <v>22.675393088</v>
      </c>
      <c r="E13" s="43">
        <f t="shared" si="0"/>
        <v>3.8989072266942526</v>
      </c>
      <c r="F13" s="43">
        <f t="shared" si="0"/>
        <v>-1.8551199445983351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5" s="47" customFormat="1" ht="15.75" customHeight="1">
      <c r="A14" s="40" t="s">
        <v>7</v>
      </c>
      <c r="B14" s="50">
        <v>46.051000000000002</v>
      </c>
      <c r="C14" s="50">
        <v>48.143000000000001</v>
      </c>
      <c r="D14" s="50">
        <v>49.261712826</v>
      </c>
      <c r="E14" s="43">
        <f t="shared" si="0"/>
        <v>4.5427895159714202</v>
      </c>
      <c r="F14" s="43">
        <f t="shared" si="0"/>
        <v>2.3237289450179661</v>
      </c>
      <c r="G14" s="44" t="s">
        <v>119</v>
      </c>
      <c r="H14" s="45" t="str">
        <f t="shared" si="1"/>
        <v>Yes</v>
      </c>
      <c r="I14" s="45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5" s="47" customFormat="1" ht="15.75" customHeight="1">
      <c r="A15" s="40" t="s">
        <v>8</v>
      </c>
      <c r="B15" s="50">
        <v>45.853999999999999</v>
      </c>
      <c r="C15" s="50">
        <v>48.12</v>
      </c>
      <c r="D15" s="50">
        <v>49.229786894</v>
      </c>
      <c r="E15" s="43">
        <f t="shared" si="0"/>
        <v>4.9417717102106646</v>
      </c>
      <c r="F15" s="43">
        <f t="shared" si="0"/>
        <v>2.3062903034081521</v>
      </c>
      <c r="G15" s="44" t="s">
        <v>119</v>
      </c>
      <c r="H15" s="45" t="str">
        <f t="shared" si="1"/>
        <v>Yes</v>
      </c>
      <c r="I15" s="45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50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101</v>
      </c>
      <c r="B17" s="52">
        <v>3540.4520000000002</v>
      </c>
      <c r="C17" s="50">
        <v>3713.9349999999999</v>
      </c>
      <c r="D17" s="50">
        <v>3922.846117</v>
      </c>
      <c r="E17" s="43">
        <f t="shared" si="0"/>
        <v>4.9000240647239313</v>
      </c>
      <c r="F17" s="43">
        <f t="shared" si="0"/>
        <v>5.6250612086641283</v>
      </c>
      <c r="G17" s="44" t="s">
        <v>119</v>
      </c>
      <c r="H17" s="45" t="str">
        <f t="shared" si="1"/>
        <v>Yes</v>
      </c>
      <c r="I17" s="45" t="str">
        <f t="shared" si="2"/>
        <v>Yes</v>
      </c>
    </row>
    <row r="18" spans="1:35" s="54" customFormat="1" ht="15.75" customHeight="1">
      <c r="A18" s="40" t="s">
        <v>102</v>
      </c>
      <c r="B18" s="48">
        <v>378.91500000000002</v>
      </c>
      <c r="C18" s="50">
        <v>398.26799999999997</v>
      </c>
      <c r="D18" s="50">
        <v>416.10136483000002</v>
      </c>
      <c r="E18" s="43">
        <f t="shared" si="0"/>
        <v>5.1074779304065423</v>
      </c>
      <c r="F18" s="43">
        <f t="shared" si="0"/>
        <v>4.4777297774363118</v>
      </c>
      <c r="G18" s="44" t="s">
        <v>119</v>
      </c>
      <c r="H18" s="45" t="str">
        <f t="shared" si="1"/>
        <v>Yes</v>
      </c>
      <c r="I18" s="45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3" t="s">
        <v>9</v>
      </c>
      <c r="B19" s="56" t="s">
        <v>129</v>
      </c>
      <c r="C19" s="56" t="s">
        <v>95</v>
      </c>
      <c r="D19" s="56"/>
      <c r="E19" s="74"/>
      <c r="F19" s="74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5" s="47" customFormat="1" ht="15.75" customHeight="1">
      <c r="A20" s="40" t="s">
        <v>10</v>
      </c>
      <c r="B20" s="41">
        <v>6070</v>
      </c>
      <c r="C20" s="41">
        <v>6197</v>
      </c>
      <c r="D20" s="41">
        <v>6172</v>
      </c>
      <c r="E20" s="43">
        <f t="shared" ref="E20:F23" si="3">IFERROR((C20-B20)*100/B20,"Div by 0")</f>
        <v>2.0922570016474467</v>
      </c>
      <c r="F20" s="43">
        <f t="shared" si="3"/>
        <v>-0.40342101016620946</v>
      </c>
      <c r="G20" s="44" t="s">
        <v>119</v>
      </c>
      <c r="H20" s="45" t="str">
        <f>IF(E20="Div by 0","N/A",IF(G20="N/A","N/A",IF(AND((ABS(E20)&gt;ABS(VALUE(MID(G20,1,2)))),(B20&gt;=10)),"No",IF(AND((ABS(E20)&gt;ABS(VALUE(MID(G20,1,2)))),(C20&gt;=10)),"No","Yes"))))</f>
        <v>Yes</v>
      </c>
      <c r="I20" s="45" t="str">
        <f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5" s="47" customFormat="1" ht="15.75" customHeight="1">
      <c r="A21" s="40" t="s">
        <v>11</v>
      </c>
      <c r="B21" s="50">
        <v>74.25</v>
      </c>
      <c r="C21" s="50">
        <v>70.840999999999994</v>
      </c>
      <c r="D21" s="50">
        <v>72.861309137999996</v>
      </c>
      <c r="E21" s="43">
        <f t="shared" si="3"/>
        <v>-4.5912457912457993</v>
      </c>
      <c r="F21" s="43">
        <f t="shared" si="3"/>
        <v>2.8518924605807401</v>
      </c>
      <c r="G21" s="44" t="s">
        <v>119</v>
      </c>
      <c r="H21" s="45" t="str">
        <f>IF(E21="Div by 0","N/A",IF(G21="N/A","N/A",IF(AND((ABS(E21)&gt;ABS(VALUE(MID(G21,1,2)))),(B21&gt;=10)),"No",IF(AND((ABS(E21)&gt;ABS(VALUE(MID(G21,1,2)))),(C21&gt;=10)),"No","Yes"))))</f>
        <v>Yes</v>
      </c>
      <c r="I21" s="45" t="str">
        <f>IF(F21="Div by 0","N/A",IF(G21="N/A","N/A",IF(AND((ABS(F21)&gt;ABS(VALUE(MID(G21,1,2)))),(C21&gt;=10)),"No",IF(AND((ABS(F21)&gt;ABS(VALUE(MID(G21,1,2)))),(D21&gt;=10)),"No","Yes"))))</f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5" s="47" customFormat="1" ht="15.75" customHeight="1">
      <c r="A22" s="40" t="s">
        <v>12</v>
      </c>
      <c r="B22" s="50">
        <v>25.75</v>
      </c>
      <c r="C22" s="50">
        <v>29.158999999999999</v>
      </c>
      <c r="D22" s="50">
        <v>27.138690862000001</v>
      </c>
      <c r="E22" s="43">
        <f t="shared" si="3"/>
        <v>13.238834951456305</v>
      </c>
      <c r="F22" s="43">
        <f t="shared" si="3"/>
        <v>-6.928595418224214</v>
      </c>
      <c r="G22" s="44" t="s">
        <v>119</v>
      </c>
      <c r="H22" s="45" t="str">
        <f>IF(E22="Div by 0","N/A",IF(G22="N/A","N/A",IF(AND((ABS(E22)&gt;ABS(VALUE(MID(G22,1,2)))),(B22&gt;=10)),"No",IF(AND((ABS(E22)&gt;ABS(VALUE(MID(G22,1,2)))),(C22&gt;=10)),"No","Yes"))))</f>
        <v>Yes</v>
      </c>
      <c r="I22" s="45" t="str">
        <f>IF(F22="Div by 0","N/A",IF(G22="N/A","N/A",IF(AND((ABS(F22)&gt;ABS(VALUE(MID(G22,1,2)))),(C22&gt;=10)),"No",IF(AND((ABS(F22)&gt;ABS(VALUE(MID(G22,1,2)))),(D22&gt;=10)),"No","Yes"))))</f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50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5" t="str">
        <f>IF(E23="Div by 0","N/A",IF(G23="N/A","N/A",IF(AND((ABS(E23)&gt;ABS(VALUE(MID(G23,1,2)))),(B23&gt;=10)),"No",IF(AND((ABS(E23)&gt;ABS(VALUE(MID(G23,1,2)))),(C23&gt;=10)),"No","Yes"))))</f>
        <v>N/A</v>
      </c>
      <c r="I23" s="45" t="str">
        <f>IF(F23="Div by 0","N/A",IF(G23="N/A","N/A",IF(AND((ABS(F23)&gt;ABS(VALUE(MID(G23,1,2)))),(C23&gt;=10)),"No",IF(AND((ABS(F23)&gt;ABS(VALUE(MID(G23,1,2)))),(D23&gt;=10)),"No","Yes"))))</f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5" s="59" customFormat="1" ht="15.75" customHeight="1">
      <c r="A24" s="33" t="s">
        <v>14</v>
      </c>
      <c r="B24" s="56" t="s">
        <v>129</v>
      </c>
      <c r="C24" s="56" t="s">
        <v>95</v>
      </c>
      <c r="D24" s="56"/>
      <c r="E24" s="74"/>
      <c r="F24" s="74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5" s="47" customFormat="1" ht="15.75" customHeight="1">
      <c r="A25" s="40" t="s">
        <v>15</v>
      </c>
      <c r="B25" s="41">
        <v>6044</v>
      </c>
      <c r="C25" s="41">
        <v>6194</v>
      </c>
      <c r="D25" s="41">
        <v>6168</v>
      </c>
      <c r="E25" s="43">
        <f t="shared" ref="E25:F45" si="4">IFERROR((C25-B25)*100/B25,"Div by 0")</f>
        <v>2.4818001323626739</v>
      </c>
      <c r="F25" s="43">
        <f t="shared" si="4"/>
        <v>-0.41976105908944139</v>
      </c>
      <c r="G25" s="44" t="s">
        <v>119</v>
      </c>
      <c r="H25" s="45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5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</row>
    <row r="26" spans="1:35" s="47" customFormat="1" ht="15.75" customHeight="1">
      <c r="A26" s="40" t="s">
        <v>16</v>
      </c>
      <c r="B26" s="50">
        <v>74.14</v>
      </c>
      <c r="C26" s="50">
        <v>70.826999999999998</v>
      </c>
      <c r="D26" s="50">
        <v>72.843709468</v>
      </c>
      <c r="E26" s="43">
        <f t="shared" si="4"/>
        <v>-4.4685729700566528</v>
      </c>
      <c r="F26" s="43">
        <f t="shared" si="4"/>
        <v>2.8473738376607818</v>
      </c>
      <c r="G26" s="44" t="s">
        <v>119</v>
      </c>
      <c r="H26" s="45" t="str">
        <f t="shared" si="5"/>
        <v>Yes</v>
      </c>
      <c r="I26" s="45" t="str">
        <f t="shared" si="6"/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</row>
    <row r="27" spans="1:35" s="47" customFormat="1" ht="15.75" customHeight="1">
      <c r="A27" s="40" t="s">
        <v>17</v>
      </c>
      <c r="B27" s="50">
        <v>25.86</v>
      </c>
      <c r="C27" s="50">
        <v>29.172999999999998</v>
      </c>
      <c r="D27" s="50">
        <v>27.156290532</v>
      </c>
      <c r="E27" s="43">
        <f t="shared" si="4"/>
        <v>12.811291569992262</v>
      </c>
      <c r="F27" s="43">
        <f t="shared" si="4"/>
        <v>-6.9129313680457916</v>
      </c>
      <c r="G27" s="44" t="s">
        <v>119</v>
      </c>
      <c r="H27" s="45" t="str">
        <f t="shared" si="5"/>
        <v>Yes</v>
      </c>
      <c r="I27" s="45" t="str">
        <f t="shared" si="6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50">
        <v>0</v>
      </c>
      <c r="E28" s="43" t="str">
        <f t="shared" si="4"/>
        <v>Div by 0</v>
      </c>
      <c r="F28" s="43" t="str">
        <f t="shared" si="4"/>
        <v>Div by 0</v>
      </c>
      <c r="G28" s="44" t="s">
        <v>119</v>
      </c>
      <c r="H28" s="45" t="str">
        <f t="shared" si="5"/>
        <v>N/A</v>
      </c>
      <c r="I28" s="45" t="str">
        <f t="shared" si="6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</row>
    <row r="29" spans="1:35" s="47" customFormat="1" ht="15.75" customHeight="1">
      <c r="A29" s="40" t="s">
        <v>19</v>
      </c>
      <c r="B29" s="50">
        <v>28.672999999999998</v>
      </c>
      <c r="C29" s="50">
        <v>27.591000000000001</v>
      </c>
      <c r="D29" s="50">
        <v>30.820363165</v>
      </c>
      <c r="E29" s="43">
        <f t="shared" si="4"/>
        <v>-3.7735849056603676</v>
      </c>
      <c r="F29" s="43">
        <f t="shared" si="4"/>
        <v>11.704407832264138</v>
      </c>
      <c r="G29" s="44" t="s">
        <v>119</v>
      </c>
      <c r="H29" s="45" t="str">
        <f t="shared" si="5"/>
        <v>Yes</v>
      </c>
      <c r="I29" s="45" t="str">
        <f t="shared" si="6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</row>
    <row r="30" spans="1:35" s="47" customFormat="1" ht="15.75" customHeight="1">
      <c r="A30" s="40" t="s">
        <v>20</v>
      </c>
      <c r="B30" s="50">
        <v>51.109000000000002</v>
      </c>
      <c r="C30" s="50">
        <v>51.000999999999998</v>
      </c>
      <c r="D30" s="50">
        <v>54.523346304</v>
      </c>
      <c r="E30" s="43">
        <f t="shared" si="4"/>
        <v>-0.21131307597488522</v>
      </c>
      <c r="F30" s="43">
        <f t="shared" si="4"/>
        <v>6.9064259602752935</v>
      </c>
      <c r="G30" s="44" t="s">
        <v>119</v>
      </c>
      <c r="H30" s="45" t="str">
        <f t="shared" si="5"/>
        <v>Yes</v>
      </c>
      <c r="I30" s="45" t="str">
        <f t="shared" si="6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</row>
    <row r="31" spans="1:35" s="47" customFormat="1" ht="15.75" customHeight="1">
      <c r="A31" s="40" t="s">
        <v>21</v>
      </c>
      <c r="B31" s="50">
        <v>43.398000000000003</v>
      </c>
      <c r="C31" s="50">
        <v>42.46</v>
      </c>
      <c r="D31" s="50">
        <v>45.622568092999998</v>
      </c>
      <c r="E31" s="43">
        <f t="shared" si="4"/>
        <v>-2.1613899258030376</v>
      </c>
      <c r="F31" s="43">
        <f t="shared" si="4"/>
        <v>7.448346898257177</v>
      </c>
      <c r="G31" s="44" t="s">
        <v>119</v>
      </c>
      <c r="H31" s="45" t="str">
        <f t="shared" si="5"/>
        <v>Yes</v>
      </c>
      <c r="I31" s="45" t="str">
        <f t="shared" si="6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</row>
    <row r="32" spans="1:35" s="47" customFormat="1" ht="15.75" customHeight="1">
      <c r="A32" s="40" t="s">
        <v>22</v>
      </c>
      <c r="B32" s="50">
        <v>51.109000000000002</v>
      </c>
      <c r="C32" s="50">
        <v>51.000999999999998</v>
      </c>
      <c r="D32" s="50">
        <v>54.523346304</v>
      </c>
      <c r="E32" s="43">
        <f t="shared" si="4"/>
        <v>-0.21131307597488522</v>
      </c>
      <c r="F32" s="43">
        <f t="shared" si="4"/>
        <v>6.9064259602752935</v>
      </c>
      <c r="G32" s="44" t="s">
        <v>119</v>
      </c>
      <c r="H32" s="45" t="str">
        <f t="shared" si="5"/>
        <v>Yes</v>
      </c>
      <c r="I32" s="45" t="str">
        <f t="shared" si="6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</row>
    <row r="33" spans="1:35" s="47" customFormat="1" ht="15.75" customHeight="1">
      <c r="A33" s="40" t="s">
        <v>23</v>
      </c>
      <c r="B33" s="50">
        <v>3.3260000000000001</v>
      </c>
      <c r="C33" s="50">
        <v>3.0670000000000002</v>
      </c>
      <c r="D33" s="50">
        <v>3.2587548638000001</v>
      </c>
      <c r="E33" s="43">
        <f t="shared" si="4"/>
        <v>-7.7871316897173752</v>
      </c>
      <c r="F33" s="43">
        <f t="shared" si="4"/>
        <v>6.2521964069122902</v>
      </c>
      <c r="G33" s="44" t="s">
        <v>119</v>
      </c>
      <c r="H33" s="45" t="str">
        <f t="shared" si="5"/>
        <v>Yes</v>
      </c>
      <c r="I33" s="45" t="str">
        <f t="shared" si="6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</row>
    <row r="34" spans="1:35" s="47" customFormat="1" ht="15.75" customHeight="1">
      <c r="A34" s="40" t="s">
        <v>24</v>
      </c>
      <c r="B34" s="50">
        <v>37.624000000000002</v>
      </c>
      <c r="C34" s="50">
        <v>36.421999999999997</v>
      </c>
      <c r="D34" s="50">
        <v>39.753566796000001</v>
      </c>
      <c r="E34" s="43">
        <f t="shared" si="4"/>
        <v>-3.1947692961939325</v>
      </c>
      <c r="F34" s="43">
        <f t="shared" si="4"/>
        <v>9.1471275492834128</v>
      </c>
      <c r="G34" s="44" t="s">
        <v>119</v>
      </c>
      <c r="H34" s="45" t="str">
        <f t="shared" si="5"/>
        <v>Yes</v>
      </c>
      <c r="I34" s="45" t="str">
        <f t="shared" si="6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</row>
    <row r="35" spans="1:35" s="47" customFormat="1" ht="15.75" customHeight="1">
      <c r="A35" s="40" t="s">
        <v>25</v>
      </c>
      <c r="B35" s="50">
        <v>13.484</v>
      </c>
      <c r="C35" s="50">
        <v>14.579000000000001</v>
      </c>
      <c r="D35" s="50">
        <v>14.769779507000001</v>
      </c>
      <c r="E35" s="43">
        <f t="shared" si="4"/>
        <v>8.1207356867398435</v>
      </c>
      <c r="F35" s="43">
        <f t="shared" si="4"/>
        <v>1.3085911722340369</v>
      </c>
      <c r="G35" s="44" t="s">
        <v>119</v>
      </c>
      <c r="H35" s="45" t="str">
        <f t="shared" si="5"/>
        <v>Yes</v>
      </c>
      <c r="I35" s="45" t="str">
        <f t="shared" si="6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</row>
    <row r="36" spans="1:35" s="47" customFormat="1" ht="15.75" customHeight="1">
      <c r="A36" s="40" t="s">
        <v>26</v>
      </c>
      <c r="B36" s="50">
        <v>49.719000000000001</v>
      </c>
      <c r="C36" s="50">
        <v>49.531999999999996</v>
      </c>
      <c r="D36" s="50">
        <v>52.999351492000002</v>
      </c>
      <c r="E36" s="43">
        <f t="shared" si="4"/>
        <v>-0.37611375932742958</v>
      </c>
      <c r="F36" s="43">
        <f t="shared" si="4"/>
        <v>7.000225090850372</v>
      </c>
      <c r="G36" s="44" t="s">
        <v>119</v>
      </c>
      <c r="H36" s="45" t="str">
        <f t="shared" si="5"/>
        <v>Yes</v>
      </c>
      <c r="I36" s="45" t="str">
        <f t="shared" si="6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</row>
    <row r="37" spans="1:35" s="47" customFormat="1" ht="15.75" customHeight="1">
      <c r="A37" s="40" t="s">
        <v>27</v>
      </c>
      <c r="B37" s="50">
        <v>48.890999999999998</v>
      </c>
      <c r="C37" s="50">
        <v>48.515000000000001</v>
      </c>
      <c r="D37" s="50">
        <v>45.314526589000003</v>
      </c>
      <c r="E37" s="43">
        <f t="shared" si="4"/>
        <v>-0.76905769978114102</v>
      </c>
      <c r="F37" s="43">
        <f t="shared" si="4"/>
        <v>-6.5968739791816899</v>
      </c>
      <c r="G37" s="44" t="s">
        <v>119</v>
      </c>
      <c r="H37" s="45" t="str">
        <f t="shared" si="5"/>
        <v>Yes</v>
      </c>
      <c r="I37" s="45" t="str">
        <f t="shared" si="6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</row>
    <row r="38" spans="1:35" s="47" customFormat="1" ht="15.75" customHeight="1">
      <c r="A38" s="40" t="s">
        <v>28</v>
      </c>
      <c r="B38" s="50">
        <v>100</v>
      </c>
      <c r="C38" s="50">
        <v>99.516000000000005</v>
      </c>
      <c r="D38" s="50">
        <v>99.837872891999993</v>
      </c>
      <c r="E38" s="43">
        <f t="shared" si="4"/>
        <v>-0.48399999999999466</v>
      </c>
      <c r="F38" s="43">
        <f t="shared" si="4"/>
        <v>0.32343833353429358</v>
      </c>
      <c r="G38" s="44" t="s">
        <v>119</v>
      </c>
      <c r="H38" s="45" t="str">
        <f t="shared" si="5"/>
        <v>Yes</v>
      </c>
      <c r="I38" s="45" t="str">
        <f t="shared" si="6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</row>
    <row r="39" spans="1:35" s="47" customFormat="1" ht="15.75" customHeight="1">
      <c r="A39" s="40" t="s">
        <v>29</v>
      </c>
      <c r="B39" s="50">
        <v>100</v>
      </c>
      <c r="C39" s="50">
        <v>99.516000000000005</v>
      </c>
      <c r="D39" s="50">
        <v>99.837872891999993</v>
      </c>
      <c r="E39" s="43">
        <f t="shared" si="4"/>
        <v>-0.48399999999999466</v>
      </c>
      <c r="F39" s="43">
        <f t="shared" si="4"/>
        <v>0.32343833353429358</v>
      </c>
      <c r="G39" s="44" t="s">
        <v>119</v>
      </c>
      <c r="H39" s="45" t="str">
        <f t="shared" si="5"/>
        <v>Yes</v>
      </c>
      <c r="I39" s="45" t="str">
        <f t="shared" si="6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</row>
    <row r="40" spans="1:35" s="47" customFormat="1" ht="15.75" customHeight="1">
      <c r="A40" s="40" t="s">
        <v>30</v>
      </c>
      <c r="B40" s="50">
        <v>100</v>
      </c>
      <c r="C40" s="50">
        <v>99.516000000000005</v>
      </c>
      <c r="D40" s="50">
        <v>99.837872891999993</v>
      </c>
      <c r="E40" s="43">
        <f t="shared" si="4"/>
        <v>-0.48399999999999466</v>
      </c>
      <c r="F40" s="43">
        <f t="shared" si="4"/>
        <v>0.32343833353429358</v>
      </c>
      <c r="G40" s="44" t="s">
        <v>119</v>
      </c>
      <c r="H40" s="45" t="str">
        <f t="shared" si="5"/>
        <v>Yes</v>
      </c>
      <c r="I40" s="45" t="str">
        <f t="shared" si="6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</row>
    <row r="41" spans="1:35" s="47" customFormat="1" ht="15.75" customHeight="1">
      <c r="A41" s="40" t="s">
        <v>31</v>
      </c>
      <c r="B41" s="50">
        <v>82.727000000000004</v>
      </c>
      <c r="C41" s="50">
        <v>83.644999999999996</v>
      </c>
      <c r="D41" s="50">
        <v>82.863164721000004</v>
      </c>
      <c r="E41" s="43">
        <f t="shared" si="4"/>
        <v>1.1096739879362145</v>
      </c>
      <c r="F41" s="43">
        <f t="shared" si="4"/>
        <v>-0.93470653236893075</v>
      </c>
      <c r="G41" s="44" t="s">
        <v>119</v>
      </c>
      <c r="H41" s="45" t="str">
        <f t="shared" si="5"/>
        <v>Yes</v>
      </c>
      <c r="I41" s="45" t="str">
        <f t="shared" si="6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</row>
    <row r="42" spans="1:35" s="47" customFormat="1" ht="15.75" customHeight="1">
      <c r="A42" s="40" t="s">
        <v>32</v>
      </c>
      <c r="B42" s="50">
        <v>100</v>
      </c>
      <c r="C42" s="50">
        <v>99.516000000000005</v>
      </c>
      <c r="D42" s="50">
        <v>99.837872891999993</v>
      </c>
      <c r="E42" s="43">
        <f t="shared" si="4"/>
        <v>-0.48399999999999466</v>
      </c>
      <c r="F42" s="43">
        <f t="shared" si="4"/>
        <v>0.32343833353429358</v>
      </c>
      <c r="G42" s="44" t="s">
        <v>119</v>
      </c>
      <c r="H42" s="45" t="str">
        <f t="shared" si="5"/>
        <v>Yes</v>
      </c>
      <c r="I42" s="45" t="str">
        <f t="shared" si="6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</row>
    <row r="43" spans="1:35" s="47" customFormat="1" ht="15.75" customHeight="1">
      <c r="A43" s="40" t="s">
        <v>33</v>
      </c>
      <c r="B43" s="50">
        <v>99.421000000000006</v>
      </c>
      <c r="C43" s="50">
        <v>98.546999999999997</v>
      </c>
      <c r="D43" s="50">
        <v>98.865110246</v>
      </c>
      <c r="E43" s="43">
        <f t="shared" si="4"/>
        <v>-0.87908993069875518</v>
      </c>
      <c r="F43" s="43">
        <f t="shared" si="4"/>
        <v>0.32280053781444729</v>
      </c>
      <c r="G43" s="44" t="s">
        <v>119</v>
      </c>
      <c r="H43" s="45" t="str">
        <f t="shared" si="5"/>
        <v>Yes</v>
      </c>
      <c r="I43" s="45" t="str">
        <f t="shared" si="6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</row>
    <row r="44" spans="1:35" s="47" customFormat="1" ht="15.75" customHeight="1">
      <c r="A44" s="40" t="s">
        <v>34</v>
      </c>
      <c r="B44" s="50">
        <v>51.109000000000002</v>
      </c>
      <c r="C44" s="50">
        <v>51.000999999999998</v>
      </c>
      <c r="D44" s="50">
        <v>54.523346304</v>
      </c>
      <c r="E44" s="43">
        <f t="shared" si="4"/>
        <v>-0.21131307597488522</v>
      </c>
      <c r="F44" s="43">
        <f t="shared" si="4"/>
        <v>6.9064259602752935</v>
      </c>
      <c r="G44" s="44" t="s">
        <v>119</v>
      </c>
      <c r="H44" s="45" t="str">
        <f t="shared" si="5"/>
        <v>Yes</v>
      </c>
      <c r="I44" s="45" t="str">
        <f t="shared" si="6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</row>
    <row r="45" spans="1:35" s="47" customFormat="1" ht="15.75" customHeight="1">
      <c r="A45" s="40" t="s">
        <v>35</v>
      </c>
      <c r="B45" s="50">
        <v>48.890999999999998</v>
      </c>
      <c r="C45" s="50">
        <v>48.515000000000001</v>
      </c>
      <c r="D45" s="50">
        <v>45.314526589000003</v>
      </c>
      <c r="E45" s="43">
        <f t="shared" si="4"/>
        <v>-0.76905769978114102</v>
      </c>
      <c r="F45" s="43">
        <f t="shared" si="4"/>
        <v>-6.5968739791816899</v>
      </c>
      <c r="G45" s="44" t="s">
        <v>119</v>
      </c>
      <c r="H45" s="45" t="str">
        <f t="shared" si="5"/>
        <v>Yes</v>
      </c>
      <c r="I45" s="45" t="str">
        <f t="shared" si="6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</row>
    <row r="46" spans="1:35" s="39" customFormat="1" ht="15.75" customHeight="1">
      <c r="A46" s="33" t="s">
        <v>109</v>
      </c>
      <c r="B46" s="56" t="s">
        <v>129</v>
      </c>
      <c r="C46" s="56" t="s">
        <v>95</v>
      </c>
      <c r="D46" s="56"/>
      <c r="E46" s="75"/>
      <c r="F46" s="75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41">
        <v>0</v>
      </c>
      <c r="E47" s="43" t="str">
        <f t="shared" ref="E47:F47" si="7">IFERROR((C47-B47)*100/B47,"Div by 0")</f>
        <v>Div by 0</v>
      </c>
      <c r="F47" s="43" t="str">
        <f t="shared" si="7"/>
        <v>Div by 0</v>
      </c>
      <c r="G47" s="44" t="s">
        <v>120</v>
      </c>
      <c r="H47" s="45" t="str">
        <f>IF(E47="Div by 0","N/A",IF(G47="N/A","N/A",IF(AND((ABS(E47)&gt;ABS(VALUE(MID(G47,1,2)))),(B47&gt;=10)),"No",IF(AND((ABS(E47)&gt;ABS(VALUE(MID(G47,1,2)))),(C47&gt;=10)),"No","Yes"))))</f>
        <v>N/A</v>
      </c>
      <c r="I47" s="45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56" t="s">
        <v>129</v>
      </c>
      <c r="C48" s="56" t="s">
        <v>95</v>
      </c>
      <c r="D48" s="56"/>
      <c r="E48" s="34"/>
      <c r="F48" s="34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</row>
    <row r="49" spans="1:32" s="47" customFormat="1" ht="15.75" customHeight="1">
      <c r="A49" s="40" t="s">
        <v>85</v>
      </c>
      <c r="B49" s="41">
        <v>6022</v>
      </c>
      <c r="C49" s="41">
        <v>6104</v>
      </c>
      <c r="D49" s="41">
        <v>6098</v>
      </c>
      <c r="E49" s="43">
        <f t="shared" ref="E49:F81" si="8">IFERROR((C49-B49)*100/B49,"Div by 0")</f>
        <v>1.3616738625041513</v>
      </c>
      <c r="F49" s="43">
        <f t="shared" si="8"/>
        <v>-9.8296199213630406E-2</v>
      </c>
      <c r="G49" s="44" t="s">
        <v>119</v>
      </c>
      <c r="H49" s="45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5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  <row r="50" spans="1:32" s="47" customFormat="1" ht="15.75" customHeight="1">
      <c r="A50" s="40" t="s">
        <v>36</v>
      </c>
      <c r="B50" s="50">
        <v>64.861999999999995</v>
      </c>
      <c r="C50" s="50">
        <v>65.808999999999997</v>
      </c>
      <c r="D50" s="50">
        <v>69.678583141999994</v>
      </c>
      <c r="E50" s="43">
        <f t="shared" si="8"/>
        <v>1.4600228176744516</v>
      </c>
      <c r="F50" s="43">
        <f t="shared" si="8"/>
        <v>5.8800211855521223</v>
      </c>
      <c r="G50" s="44" t="s">
        <v>119</v>
      </c>
      <c r="H50" s="45" t="str">
        <f t="shared" si="9"/>
        <v>Yes</v>
      </c>
      <c r="I50" s="45" t="str">
        <f t="shared" si="10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</row>
    <row r="51" spans="1:32" s="47" customFormat="1" ht="15.75" customHeight="1">
      <c r="A51" s="40" t="s">
        <v>37</v>
      </c>
      <c r="B51" s="78">
        <v>39.588000000000001</v>
      </c>
      <c r="C51" s="78">
        <v>38.466999999999999</v>
      </c>
      <c r="D51" s="78">
        <v>38.438832404000003</v>
      </c>
      <c r="E51" s="43">
        <f t="shared" si="8"/>
        <v>-2.8316661614630751</v>
      </c>
      <c r="F51" s="43">
        <f t="shared" si="8"/>
        <v>-7.3225351600062008E-2</v>
      </c>
      <c r="G51" s="44" t="s">
        <v>119</v>
      </c>
      <c r="H51" s="45" t="str">
        <f t="shared" si="9"/>
        <v>Yes</v>
      </c>
      <c r="I51" s="45" t="str">
        <f t="shared" si="10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</row>
    <row r="52" spans="1:32" s="47" customFormat="1" ht="15.75" customHeight="1">
      <c r="A52" s="40" t="s">
        <v>86</v>
      </c>
      <c r="B52" s="50">
        <v>1.5940000000000001</v>
      </c>
      <c r="C52" s="50">
        <v>1.54</v>
      </c>
      <c r="D52" s="50">
        <v>1.4922925548999999</v>
      </c>
      <c r="E52" s="43">
        <f t="shared" si="8"/>
        <v>-3.3877038895859499</v>
      </c>
      <c r="F52" s="43">
        <f t="shared" si="8"/>
        <v>-3.0978860454545543</v>
      </c>
      <c r="G52" s="44" t="s">
        <v>119</v>
      </c>
      <c r="H52" s="45" t="str">
        <f t="shared" si="9"/>
        <v>Yes</v>
      </c>
      <c r="I52" s="45" t="str">
        <f t="shared" si="10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</row>
    <row r="53" spans="1:32" s="47" customFormat="1" ht="15.75" customHeight="1">
      <c r="A53" s="40" t="s">
        <v>38</v>
      </c>
      <c r="B53" s="50">
        <v>2.2250000000000001</v>
      </c>
      <c r="C53" s="50">
        <v>2.081</v>
      </c>
      <c r="D53" s="50">
        <v>1.8366677599000001</v>
      </c>
      <c r="E53" s="43">
        <f t="shared" si="8"/>
        <v>-6.4719101123595557</v>
      </c>
      <c r="F53" s="43">
        <f t="shared" si="8"/>
        <v>-11.741097554060543</v>
      </c>
      <c r="G53" s="44" t="s">
        <v>119</v>
      </c>
      <c r="H53" s="45" t="str">
        <f t="shared" si="9"/>
        <v>Yes</v>
      </c>
      <c r="I53" s="45" t="str">
        <f t="shared" si="10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</row>
    <row r="54" spans="1:32" s="47" customFormat="1" ht="15.75" customHeight="1">
      <c r="A54" s="40" t="s">
        <v>39</v>
      </c>
      <c r="B54" s="50">
        <v>1.677</v>
      </c>
      <c r="C54" s="50">
        <v>2.113</v>
      </c>
      <c r="D54" s="50">
        <v>6.8383076418000002</v>
      </c>
      <c r="E54" s="43">
        <f t="shared" si="8"/>
        <v>25.998807394156227</v>
      </c>
      <c r="F54" s="43">
        <f t="shared" si="8"/>
        <v>223.63027173686706</v>
      </c>
      <c r="G54" s="44" t="s">
        <v>119</v>
      </c>
      <c r="H54" s="45" t="str">
        <f t="shared" si="9"/>
        <v>Yes</v>
      </c>
      <c r="I54" s="45" t="str">
        <f t="shared" si="10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</row>
    <row r="55" spans="1:32" s="47" customFormat="1" ht="15.75" customHeight="1">
      <c r="A55" s="40" t="s">
        <v>40</v>
      </c>
      <c r="B55" s="50">
        <v>0.05</v>
      </c>
      <c r="C55" s="50">
        <v>0</v>
      </c>
      <c r="D55" s="50">
        <v>0</v>
      </c>
      <c r="E55" s="43">
        <f t="shared" si="8"/>
        <v>-100</v>
      </c>
      <c r="F55" s="43" t="str">
        <f t="shared" si="8"/>
        <v>Div by 0</v>
      </c>
      <c r="G55" s="44" t="s">
        <v>119</v>
      </c>
      <c r="H55" s="45" t="str">
        <f t="shared" si="9"/>
        <v>Yes</v>
      </c>
      <c r="I55" s="45" t="str">
        <f t="shared" si="10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</row>
    <row r="56" spans="1:32" s="47" customFormat="1" ht="15.75" customHeight="1">
      <c r="A56" s="40" t="s">
        <v>41</v>
      </c>
      <c r="B56" s="50">
        <v>6.6000000000000003E-2</v>
      </c>
      <c r="C56" s="50">
        <v>0.14699999999999999</v>
      </c>
      <c r="D56" s="50">
        <v>0.11479173500000001</v>
      </c>
      <c r="E56" s="43">
        <f t="shared" si="8"/>
        <v>122.72727272727272</v>
      </c>
      <c r="F56" s="43">
        <f t="shared" si="8"/>
        <v>-21.910384353741488</v>
      </c>
      <c r="G56" s="44" t="s">
        <v>119</v>
      </c>
      <c r="H56" s="45" t="str">
        <f t="shared" si="9"/>
        <v>Yes</v>
      </c>
      <c r="I56" s="45" t="str">
        <f t="shared" si="10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</row>
    <row r="57" spans="1:32" s="47" customFormat="1" ht="15.75" customHeight="1">
      <c r="A57" s="40" t="s">
        <v>42</v>
      </c>
      <c r="B57" s="50">
        <v>5.3970000000000002</v>
      </c>
      <c r="C57" s="50">
        <v>5.6680000000000001</v>
      </c>
      <c r="D57" s="50">
        <v>5.5755985569000002</v>
      </c>
      <c r="E57" s="43">
        <f t="shared" si="8"/>
        <v>5.0213081341485992</v>
      </c>
      <c r="F57" s="43">
        <f t="shared" si="8"/>
        <v>-1.6302301182074801</v>
      </c>
      <c r="G57" s="44" t="s">
        <v>119</v>
      </c>
      <c r="H57" s="45" t="str">
        <f t="shared" si="9"/>
        <v>Yes</v>
      </c>
      <c r="I57" s="45" t="str">
        <f t="shared" si="10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</row>
    <row r="58" spans="1:32" s="47" customFormat="1" ht="15.75" customHeight="1">
      <c r="A58" s="40" t="s">
        <v>43</v>
      </c>
      <c r="B58" s="50">
        <v>0.54800000000000004</v>
      </c>
      <c r="C58" s="50">
        <v>0.115</v>
      </c>
      <c r="D58" s="50">
        <v>8.1994096399999994E-2</v>
      </c>
      <c r="E58" s="43">
        <f t="shared" si="8"/>
        <v>-79.014598540145982</v>
      </c>
      <c r="F58" s="43">
        <f t="shared" si="8"/>
        <v>-28.700785739130442</v>
      </c>
      <c r="G58" s="44" t="s">
        <v>119</v>
      </c>
      <c r="H58" s="45" t="str">
        <f t="shared" si="9"/>
        <v>Yes</v>
      </c>
      <c r="I58" s="45" t="str">
        <f t="shared" si="10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</row>
    <row r="59" spans="1:32" s="47" customFormat="1" ht="15.75" customHeight="1">
      <c r="A59" s="40" t="s">
        <v>44</v>
      </c>
      <c r="B59" s="50">
        <v>0.16600000000000001</v>
      </c>
      <c r="C59" s="50">
        <v>0.19700000000000001</v>
      </c>
      <c r="D59" s="50">
        <v>0.22958347000000001</v>
      </c>
      <c r="E59" s="43">
        <f t="shared" si="8"/>
        <v>18.674698795180724</v>
      </c>
      <c r="F59" s="43">
        <f t="shared" si="8"/>
        <v>16.539832487309646</v>
      </c>
      <c r="G59" s="44" t="s">
        <v>119</v>
      </c>
      <c r="H59" s="45" t="str">
        <f t="shared" si="9"/>
        <v>Yes</v>
      </c>
      <c r="I59" s="45" t="str">
        <f t="shared" si="10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</row>
    <row r="60" spans="1:32" s="47" customFormat="1" ht="15.75" customHeight="1">
      <c r="A60" s="40" t="s">
        <v>45</v>
      </c>
      <c r="B60" s="50">
        <v>3.4870000000000001</v>
      </c>
      <c r="C60" s="50">
        <v>4.9800000000000004</v>
      </c>
      <c r="D60" s="50">
        <v>4.5096753033999999</v>
      </c>
      <c r="E60" s="43">
        <f t="shared" si="8"/>
        <v>42.816174361915699</v>
      </c>
      <c r="F60" s="43">
        <f t="shared" si="8"/>
        <v>-9.4442710160642669</v>
      </c>
      <c r="G60" s="44" t="s">
        <v>119</v>
      </c>
      <c r="H60" s="45" t="str">
        <f t="shared" si="9"/>
        <v>Yes</v>
      </c>
      <c r="I60" s="45" t="str">
        <f t="shared" si="10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</row>
    <row r="61" spans="1:32" s="47" customFormat="1" ht="15.75" customHeight="1">
      <c r="A61" s="40" t="s">
        <v>46</v>
      </c>
      <c r="B61" s="50">
        <v>0.13300000000000001</v>
      </c>
      <c r="C61" s="50">
        <v>0.27900000000000003</v>
      </c>
      <c r="D61" s="50">
        <v>0.24598228929999999</v>
      </c>
      <c r="E61" s="43">
        <f t="shared" si="8"/>
        <v>109.77443609022556</v>
      </c>
      <c r="F61" s="43">
        <f t="shared" si="8"/>
        <v>-11.834304910394277</v>
      </c>
      <c r="G61" s="44" t="s">
        <v>119</v>
      </c>
      <c r="H61" s="45" t="str">
        <f t="shared" si="9"/>
        <v>Yes</v>
      </c>
      <c r="I61" s="45" t="str">
        <f t="shared" si="10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</row>
    <row r="62" spans="1:32" s="47" customFormat="1" ht="15.75" customHeight="1">
      <c r="A62" s="40" t="s">
        <v>87</v>
      </c>
      <c r="B62" s="50">
        <v>2.109</v>
      </c>
      <c r="C62" s="50">
        <v>2.7029999999999998</v>
      </c>
      <c r="D62" s="50">
        <v>2.7058051820000002</v>
      </c>
      <c r="E62" s="43">
        <f t="shared" si="8"/>
        <v>28.165007112375527</v>
      </c>
      <c r="F62" s="43">
        <f t="shared" si="8"/>
        <v>0.10378031816501482</v>
      </c>
      <c r="G62" s="44" t="s">
        <v>119</v>
      </c>
      <c r="H62" s="45" t="str">
        <f t="shared" si="9"/>
        <v>Yes</v>
      </c>
      <c r="I62" s="45" t="str">
        <f t="shared" si="10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</row>
    <row r="63" spans="1:32" s="47" customFormat="1" ht="15.75" customHeight="1">
      <c r="A63" s="40" t="s">
        <v>88</v>
      </c>
      <c r="B63" s="50">
        <v>1.3120000000000001</v>
      </c>
      <c r="C63" s="50">
        <v>1.36</v>
      </c>
      <c r="D63" s="50">
        <v>1.2955067235</v>
      </c>
      <c r="E63" s="43">
        <f t="shared" si="8"/>
        <v>3.6585365853658569</v>
      </c>
      <c r="F63" s="43">
        <f t="shared" si="8"/>
        <v>-4.742152683823539</v>
      </c>
      <c r="G63" s="44" t="s">
        <v>119</v>
      </c>
      <c r="H63" s="45" t="str">
        <f t="shared" si="9"/>
        <v>Yes</v>
      </c>
      <c r="I63" s="45" t="str">
        <f t="shared" si="10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</row>
    <row r="64" spans="1:32" s="47" customFormat="1" ht="15.75" customHeight="1">
      <c r="A64" s="40" t="s">
        <v>89</v>
      </c>
      <c r="B64" s="50">
        <v>2.4409999999999998</v>
      </c>
      <c r="C64" s="50">
        <v>2.3260000000000001</v>
      </c>
      <c r="D64" s="50">
        <v>2.1646441456000001</v>
      </c>
      <c r="E64" s="43">
        <f t="shared" si="8"/>
        <v>-4.7111839410077749</v>
      </c>
      <c r="F64" s="43">
        <f t="shared" si="8"/>
        <v>-6.9370530696474635</v>
      </c>
      <c r="G64" s="44" t="s">
        <v>119</v>
      </c>
      <c r="H64" s="45" t="str">
        <f t="shared" si="9"/>
        <v>Yes</v>
      </c>
      <c r="I64" s="45" t="str">
        <f t="shared" si="10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</row>
    <row r="65" spans="1:32" s="47" customFormat="1" ht="15.75" customHeight="1">
      <c r="A65" s="40" t="s">
        <v>90</v>
      </c>
      <c r="B65" s="50">
        <v>3.653</v>
      </c>
      <c r="C65" s="50">
        <v>3.7519999999999998</v>
      </c>
      <c r="D65" s="50">
        <v>3.8865201704999999</v>
      </c>
      <c r="E65" s="43">
        <f t="shared" si="8"/>
        <v>2.7101012866137353</v>
      </c>
      <c r="F65" s="43">
        <f t="shared" si="8"/>
        <v>3.5852923907249492</v>
      </c>
      <c r="G65" s="44" t="s">
        <v>119</v>
      </c>
      <c r="H65" s="45" t="str">
        <f t="shared" si="9"/>
        <v>Yes</v>
      </c>
      <c r="I65" s="45" t="str">
        <f t="shared" si="10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</row>
    <row r="66" spans="1:32" s="47" customFormat="1" ht="15.75" customHeight="1">
      <c r="A66" s="40" t="s">
        <v>47</v>
      </c>
      <c r="B66" s="50">
        <v>6.6000000000000003E-2</v>
      </c>
      <c r="C66" s="50">
        <v>3.3000000000000002E-2</v>
      </c>
      <c r="D66" s="50">
        <v>0.22958347000000001</v>
      </c>
      <c r="E66" s="43">
        <f t="shared" si="8"/>
        <v>-50</v>
      </c>
      <c r="F66" s="43">
        <f t="shared" si="8"/>
        <v>595.70748484848491</v>
      </c>
      <c r="G66" s="44" t="s">
        <v>119</v>
      </c>
      <c r="H66" s="45" t="str">
        <f t="shared" si="9"/>
        <v>Yes</v>
      </c>
      <c r="I66" s="45" t="str">
        <f t="shared" si="10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</row>
    <row r="67" spans="1:32" s="47" customFormat="1" ht="15.75" customHeight="1">
      <c r="A67" s="40" t="s">
        <v>91</v>
      </c>
      <c r="B67" s="50">
        <v>6.6000000000000003E-2</v>
      </c>
      <c r="C67" s="50">
        <v>4.9000000000000002E-2</v>
      </c>
      <c r="D67" s="50">
        <v>3.2797638599999998E-2</v>
      </c>
      <c r="E67" s="43">
        <f t="shared" si="8"/>
        <v>-25.757575757575758</v>
      </c>
      <c r="F67" s="43">
        <f t="shared" si="8"/>
        <v>-33.066043673469395</v>
      </c>
      <c r="G67" s="44" t="s">
        <v>119</v>
      </c>
      <c r="H67" s="45" t="str">
        <f t="shared" si="9"/>
        <v>Yes</v>
      </c>
      <c r="I67" s="45" t="str">
        <f t="shared" si="10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</row>
    <row r="68" spans="1:32" s="47" customFormat="1" ht="15.75" customHeight="1">
      <c r="A68" s="40" t="s">
        <v>116</v>
      </c>
      <c r="B68" s="50">
        <v>0.28199999999999997</v>
      </c>
      <c r="C68" s="50">
        <v>0</v>
      </c>
      <c r="D68" s="50">
        <v>0</v>
      </c>
      <c r="E68" s="43">
        <f t="shared" si="8"/>
        <v>-100</v>
      </c>
      <c r="F68" s="43" t="str">
        <f t="shared" si="8"/>
        <v>Div by 0</v>
      </c>
      <c r="G68" s="44" t="s">
        <v>119</v>
      </c>
      <c r="H68" s="45" t="str">
        <f t="shared" si="9"/>
        <v>Yes</v>
      </c>
      <c r="I68" s="45" t="str">
        <f t="shared" si="10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</row>
    <row r="69" spans="1:32" s="47" customFormat="1" ht="15.75" customHeight="1">
      <c r="A69" s="40" t="s">
        <v>48</v>
      </c>
      <c r="B69" s="50">
        <v>35.137999999999998</v>
      </c>
      <c r="C69" s="50">
        <v>34.191000000000003</v>
      </c>
      <c r="D69" s="50">
        <v>30.321416857999999</v>
      </c>
      <c r="E69" s="43">
        <f t="shared" si="8"/>
        <v>-2.6950879389834244</v>
      </c>
      <c r="F69" s="43">
        <f t="shared" si="8"/>
        <v>-11.317548892983543</v>
      </c>
      <c r="G69" s="44" t="s">
        <v>119</v>
      </c>
      <c r="H69" s="45" t="str">
        <f t="shared" si="9"/>
        <v>Yes</v>
      </c>
      <c r="I69" s="45" t="str">
        <f t="shared" si="10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</row>
    <row r="70" spans="1:32" s="47" customFormat="1" ht="15.75" customHeight="1">
      <c r="A70" s="40" t="s">
        <v>49</v>
      </c>
      <c r="B70" s="50">
        <v>5.3970000000000002</v>
      </c>
      <c r="C70" s="50">
        <v>7.2409999999999997</v>
      </c>
      <c r="D70" s="50">
        <v>6.0511643162000004</v>
      </c>
      <c r="E70" s="43">
        <f t="shared" si="8"/>
        <v>34.167129886974237</v>
      </c>
      <c r="F70" s="43">
        <f t="shared" si="8"/>
        <v>-16.431924924734144</v>
      </c>
      <c r="G70" s="44" t="s">
        <v>119</v>
      </c>
      <c r="H70" s="45" t="str">
        <f t="shared" si="9"/>
        <v>Yes</v>
      </c>
      <c r="I70" s="45" t="str">
        <f t="shared" si="10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</row>
    <row r="71" spans="1:32" s="47" customFormat="1" ht="15.75" customHeight="1">
      <c r="A71" s="40" t="s">
        <v>50</v>
      </c>
      <c r="B71" s="50">
        <v>5.6289999999999996</v>
      </c>
      <c r="C71" s="50">
        <v>5.3410000000000002</v>
      </c>
      <c r="D71" s="50">
        <v>4.4932764840999999</v>
      </c>
      <c r="E71" s="43">
        <f t="shared" si="8"/>
        <v>-5.1163616983478306</v>
      </c>
      <c r="F71" s="43">
        <f t="shared" si="8"/>
        <v>-15.871999923235354</v>
      </c>
      <c r="G71" s="44" t="s">
        <v>119</v>
      </c>
      <c r="H71" s="45" t="str">
        <f t="shared" si="9"/>
        <v>Yes</v>
      </c>
      <c r="I71" s="45" t="str">
        <f t="shared" si="10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</row>
    <row r="72" spans="1:32" s="47" customFormat="1" ht="15.75" customHeight="1">
      <c r="A72" s="40" t="s">
        <v>51</v>
      </c>
      <c r="B72" s="50">
        <v>3.3000000000000002E-2</v>
      </c>
      <c r="C72" s="50">
        <v>3.3000000000000002E-2</v>
      </c>
      <c r="D72" s="50">
        <v>3.2797638599999998E-2</v>
      </c>
      <c r="E72" s="43">
        <f t="shared" si="8"/>
        <v>0</v>
      </c>
      <c r="F72" s="43">
        <f t="shared" si="8"/>
        <v>-0.61321636363637411</v>
      </c>
      <c r="G72" s="44" t="s">
        <v>119</v>
      </c>
      <c r="H72" s="45" t="str">
        <f t="shared" si="9"/>
        <v>Yes</v>
      </c>
      <c r="I72" s="45" t="str">
        <f t="shared" si="10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</row>
    <row r="73" spans="1:32" s="47" customFormat="1" ht="15.75" customHeight="1">
      <c r="A73" s="40" t="s">
        <v>52</v>
      </c>
      <c r="B73" s="50">
        <v>3.7530000000000001</v>
      </c>
      <c r="C73" s="50">
        <v>3.7349999999999999</v>
      </c>
      <c r="D73" s="50">
        <v>2.5090193506</v>
      </c>
      <c r="E73" s="43">
        <f t="shared" si="8"/>
        <v>-0.47961630695444279</v>
      </c>
      <c r="F73" s="43">
        <f t="shared" si="8"/>
        <v>-32.824113772423026</v>
      </c>
      <c r="G73" s="44" t="s">
        <v>119</v>
      </c>
      <c r="H73" s="45" t="str">
        <f t="shared" si="9"/>
        <v>Yes</v>
      </c>
      <c r="I73" s="45" t="str">
        <f t="shared" si="10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</row>
    <row r="74" spans="1:32" s="47" customFormat="1" ht="15.75" customHeight="1">
      <c r="A74" s="40" t="s">
        <v>53</v>
      </c>
      <c r="B74" s="50">
        <v>1.1619999999999999</v>
      </c>
      <c r="C74" s="50">
        <v>1.278</v>
      </c>
      <c r="D74" s="50">
        <v>1.2791079042</v>
      </c>
      <c r="E74" s="43">
        <f t="shared" si="8"/>
        <v>9.982788296041317</v>
      </c>
      <c r="F74" s="43">
        <f t="shared" si="8"/>
        <v>8.6690469483564472E-2</v>
      </c>
      <c r="G74" s="44" t="s">
        <v>119</v>
      </c>
      <c r="H74" s="45" t="str">
        <f t="shared" si="9"/>
        <v>Yes</v>
      </c>
      <c r="I74" s="45" t="str">
        <f t="shared" si="10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</row>
    <row r="75" spans="1:32" s="47" customFormat="1" ht="15.75" customHeight="1">
      <c r="A75" s="40" t="s">
        <v>54</v>
      </c>
      <c r="B75" s="50">
        <v>8.3000000000000004E-2</v>
      </c>
      <c r="C75" s="50">
        <v>9.8000000000000004E-2</v>
      </c>
      <c r="D75" s="50">
        <v>9.83929157E-2</v>
      </c>
      <c r="E75" s="43">
        <f t="shared" si="8"/>
        <v>18.072289156626503</v>
      </c>
      <c r="F75" s="43">
        <f t="shared" si="8"/>
        <v>0.40093438775509804</v>
      </c>
      <c r="G75" s="44" t="s">
        <v>119</v>
      </c>
      <c r="H75" s="45" t="str">
        <f t="shared" si="9"/>
        <v>Yes</v>
      </c>
      <c r="I75" s="45" t="str">
        <f t="shared" si="10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</row>
    <row r="76" spans="1:32" s="47" customFormat="1" ht="15.75" customHeight="1">
      <c r="A76" s="40" t="s">
        <v>55</v>
      </c>
      <c r="B76" s="50">
        <v>1.627</v>
      </c>
      <c r="C76" s="50">
        <v>0.93400000000000005</v>
      </c>
      <c r="D76" s="50">
        <v>0.83633978350000004</v>
      </c>
      <c r="E76" s="43">
        <f t="shared" si="8"/>
        <v>-42.593730792870311</v>
      </c>
      <c r="F76" s="43">
        <f t="shared" si="8"/>
        <v>-10.456125963597431</v>
      </c>
      <c r="G76" s="44" t="s">
        <v>119</v>
      </c>
      <c r="H76" s="45" t="str">
        <f t="shared" si="9"/>
        <v>Yes</v>
      </c>
      <c r="I76" s="45" t="str">
        <f t="shared" si="10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</row>
    <row r="77" spans="1:32" s="47" customFormat="1" ht="15.75" customHeight="1">
      <c r="A77" s="40" t="s">
        <v>56</v>
      </c>
      <c r="B77" s="50">
        <v>0.1</v>
      </c>
      <c r="C77" s="50">
        <v>8.2000000000000003E-2</v>
      </c>
      <c r="D77" s="50">
        <v>6.5595277100000002E-2</v>
      </c>
      <c r="E77" s="43">
        <f t="shared" si="8"/>
        <v>-18</v>
      </c>
      <c r="F77" s="43">
        <f t="shared" si="8"/>
        <v>-20.005759634146344</v>
      </c>
      <c r="G77" s="44" t="s">
        <v>119</v>
      </c>
      <c r="H77" s="45" t="str">
        <f t="shared" si="9"/>
        <v>Yes</v>
      </c>
      <c r="I77" s="45" t="str">
        <f t="shared" si="10"/>
        <v>Yes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</row>
    <row r="78" spans="1:32" s="47" customFormat="1" ht="15.75" customHeight="1">
      <c r="A78" s="40" t="s">
        <v>57</v>
      </c>
      <c r="B78" s="50">
        <v>0</v>
      </c>
      <c r="C78" s="50">
        <v>0</v>
      </c>
      <c r="D78" s="50">
        <v>1.6398819299999999E-2</v>
      </c>
      <c r="E78" s="43" t="str">
        <f t="shared" si="8"/>
        <v>Div by 0</v>
      </c>
      <c r="F78" s="43" t="str">
        <f t="shared" si="8"/>
        <v>Div by 0</v>
      </c>
      <c r="G78" s="44" t="s">
        <v>119</v>
      </c>
      <c r="H78" s="45" t="str">
        <f t="shared" si="9"/>
        <v>N/A</v>
      </c>
      <c r="I78" s="45" t="str">
        <f t="shared" si="10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</row>
    <row r="79" spans="1:32" s="47" customFormat="1" ht="15.75" customHeight="1">
      <c r="A79" s="40" t="s">
        <v>58</v>
      </c>
      <c r="B79" s="50">
        <v>15.211</v>
      </c>
      <c r="C79" s="50">
        <v>13.483000000000001</v>
      </c>
      <c r="D79" s="50">
        <v>12.955067235</v>
      </c>
      <c r="E79" s="43">
        <f t="shared" si="8"/>
        <v>-11.360199855367824</v>
      </c>
      <c r="F79" s="43">
        <f t="shared" si="8"/>
        <v>-3.9155437588073942</v>
      </c>
      <c r="G79" s="44" t="s">
        <v>119</v>
      </c>
      <c r="H79" s="45" t="str">
        <f t="shared" si="9"/>
        <v>Yes</v>
      </c>
      <c r="I79" s="45" t="str">
        <f t="shared" si="10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47" customFormat="1" ht="15.75" customHeight="1">
      <c r="A80" s="40" t="s">
        <v>59</v>
      </c>
      <c r="B80" s="50">
        <v>2.1419999999999999</v>
      </c>
      <c r="C80" s="50">
        <v>1.966</v>
      </c>
      <c r="D80" s="50">
        <v>1.9842571335000001</v>
      </c>
      <c r="E80" s="43">
        <f t="shared" si="8"/>
        <v>-8.2166199813258611</v>
      </c>
      <c r="F80" s="43">
        <f t="shared" si="8"/>
        <v>0.92864361648016958</v>
      </c>
      <c r="G80" s="44" t="s">
        <v>119</v>
      </c>
      <c r="H80" s="45" t="str">
        <f t="shared" si="9"/>
        <v>Yes</v>
      </c>
      <c r="I80" s="45" t="str">
        <f t="shared" si="10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50">
        <v>0</v>
      </c>
      <c r="E81" s="43" t="str">
        <f t="shared" si="8"/>
        <v>Div by 0</v>
      </c>
      <c r="F81" s="43" t="str">
        <f t="shared" si="8"/>
        <v>Div by 0</v>
      </c>
      <c r="G81" s="44" t="s">
        <v>120</v>
      </c>
      <c r="H81" s="45" t="str">
        <f t="shared" si="9"/>
        <v>N/A</v>
      </c>
      <c r="I81" s="45" t="str">
        <f t="shared" si="10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</row>
    <row r="82" spans="1:33" s="59" customFormat="1" ht="15.75" customHeight="1">
      <c r="A82" s="33" t="s">
        <v>61</v>
      </c>
      <c r="B82" s="56" t="s">
        <v>129</v>
      </c>
      <c r="C82" s="56" t="s">
        <v>95</v>
      </c>
      <c r="D82" s="56"/>
      <c r="E82" s="74"/>
      <c r="F82" s="74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</row>
    <row r="83" spans="1:33" s="47" customFormat="1" ht="15.75" customHeight="1">
      <c r="A83" s="40" t="s">
        <v>92</v>
      </c>
      <c r="B83" s="41">
        <v>3089</v>
      </c>
      <c r="C83" s="41">
        <v>3159</v>
      </c>
      <c r="D83" s="41">
        <v>3363</v>
      </c>
      <c r="E83" s="43">
        <f t="shared" ref="E83:F86" si="11">IFERROR((C83-B83)*100/B83,"Div by 0")</f>
        <v>2.2661055357720947</v>
      </c>
      <c r="F83" s="43">
        <f t="shared" si="11"/>
        <v>6.4577397910731245</v>
      </c>
      <c r="G83" s="44" t="s">
        <v>119</v>
      </c>
      <c r="H83" s="45" t="str">
        <f>IF(E83="Div by 0","N/A",IF(G83="N/A","N/A",IF(AND((ABS(E83)&gt;ABS(VALUE(MID(G83,1,2)))),(B83&gt;=10)),"No",IF(AND((ABS(E83)&gt;ABS(VALUE(MID(G83,1,2)))),(C83&gt;=10)),"No","Yes"))))</f>
        <v>Yes</v>
      </c>
      <c r="I83" s="45" t="str">
        <f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</row>
    <row r="84" spans="1:33" s="47" customFormat="1" ht="15.75" customHeight="1">
      <c r="A84" s="40" t="s">
        <v>62</v>
      </c>
      <c r="B84" s="50">
        <v>30.398</v>
      </c>
      <c r="C84" s="50">
        <v>31.276</v>
      </c>
      <c r="D84" s="50">
        <v>33.749628307999998</v>
      </c>
      <c r="E84" s="43">
        <f t="shared" si="11"/>
        <v>2.8883479176261599</v>
      </c>
      <c r="F84" s="43">
        <f t="shared" si="11"/>
        <v>7.9090302724133483</v>
      </c>
      <c r="G84" s="44" t="s">
        <v>119</v>
      </c>
      <c r="H84" s="45" t="str">
        <f>IF(E84="Div by 0","N/A",IF(G84="N/A","N/A",IF(AND((ABS(E84)&gt;ABS(VALUE(MID(G84,1,2)))),(B84&gt;=10)),"No",IF(AND((ABS(E84)&gt;ABS(VALUE(MID(G84,1,2)))),(C84&gt;=10)),"No","Yes"))))</f>
        <v>Yes</v>
      </c>
      <c r="I84" s="45" t="str">
        <f>IF(F84="Div by 0","N/A",IF(G84="N/A","N/A",IF(AND((ABS(F84)&gt;ABS(VALUE(MID(G84,1,2)))),(C84&gt;=10)),"No",IF(AND((ABS(F84)&gt;ABS(VALUE(MID(G84,1,2)))),(D84&gt;=10)),"No","Yes"))))</f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</row>
    <row r="85" spans="1:33" s="47" customFormat="1" ht="15.75" customHeight="1">
      <c r="A85" s="40" t="s">
        <v>63</v>
      </c>
      <c r="B85" s="50">
        <v>59.921999999999997</v>
      </c>
      <c r="C85" s="50">
        <v>62.045000000000002</v>
      </c>
      <c r="D85" s="50">
        <v>60.630389532999999</v>
      </c>
      <c r="E85" s="43">
        <f t="shared" si="11"/>
        <v>3.5429391542338453</v>
      </c>
      <c r="F85" s="43">
        <f t="shared" si="11"/>
        <v>-2.2799749649448025</v>
      </c>
      <c r="G85" s="44" t="s">
        <v>119</v>
      </c>
      <c r="H85" s="45" t="str">
        <f>IF(E85="Div by 0","N/A",IF(G85="N/A","N/A",IF(AND((ABS(E85)&gt;ABS(VALUE(MID(G85,1,2)))),(B85&gt;=10)),"No",IF(AND((ABS(E85)&gt;ABS(VALUE(MID(G85,1,2)))),(C85&gt;=10)),"No","Yes"))))</f>
        <v>Yes</v>
      </c>
      <c r="I85" s="45" t="str">
        <f>IF(F85="Div by 0","N/A",IF(G85="N/A","N/A",IF(AND((ABS(F85)&gt;ABS(VALUE(MID(G85,1,2)))),(C85&gt;=10)),"No",IF(AND((ABS(F85)&gt;ABS(VALUE(MID(G85,1,2)))),(D85&gt;=10)),"No","Yes"))))</f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</row>
    <row r="86" spans="1:33" s="47" customFormat="1" ht="15.75" customHeight="1">
      <c r="A86" s="40" t="s">
        <v>64</v>
      </c>
      <c r="B86" s="50">
        <v>9.68</v>
      </c>
      <c r="C86" s="50">
        <v>6.6790000000000003</v>
      </c>
      <c r="D86" s="50">
        <v>5.6199821588000001</v>
      </c>
      <c r="E86" s="43">
        <f t="shared" si="11"/>
        <v>-31.002066115702476</v>
      </c>
      <c r="F86" s="43">
        <f t="shared" si="11"/>
        <v>-15.855934139841295</v>
      </c>
      <c r="G86" s="44" t="s">
        <v>120</v>
      </c>
      <c r="H86" s="45" t="str">
        <f>IF(E86="Div by 0","N/A",IF(G86="N/A","N/A",IF(AND((ABS(E86)&gt;ABS(VALUE(MID(G86,1,2)))),(B86&gt;=10)),"No",IF(AND((ABS(E86)&gt;ABS(VALUE(MID(G86,1,2)))),(C86&gt;=10)),"No","Yes"))))</f>
        <v>N/A</v>
      </c>
      <c r="I86" s="45" t="str">
        <f>IF(F86="Div by 0","N/A",IF(G86="N/A","N/A",IF(AND((ABS(F86)&gt;ABS(VALUE(MID(G86,1,2)))),(C86&gt;=10)),"No",IF(AND((ABS(F86)&gt;ABS(VALUE(MID(G86,1,2)))),(D86&gt;=10)),"No","Yes"))))</f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</row>
    <row r="87" spans="1:33" s="39" customFormat="1" ht="15.75" customHeight="1">
      <c r="A87" s="33" t="s">
        <v>93</v>
      </c>
      <c r="B87" s="56" t="s">
        <v>129</v>
      </c>
      <c r="C87" s="56" t="s">
        <v>95</v>
      </c>
      <c r="D87" s="56"/>
      <c r="E87" s="34"/>
      <c r="F87" s="34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</row>
    <row r="88" spans="1:33" s="47" customFormat="1" ht="15.75" customHeight="1">
      <c r="A88" s="40" t="s">
        <v>94</v>
      </c>
      <c r="B88" s="41">
        <v>2955</v>
      </c>
      <c r="C88" s="41">
        <v>3005</v>
      </c>
      <c r="D88" s="41">
        <v>2795</v>
      </c>
      <c r="E88" s="43">
        <f t="shared" ref="E88:F91" si="12">IFERROR((C88-B88)*100/B88,"Div by 0")</f>
        <v>1.6920473773265652</v>
      </c>
      <c r="F88" s="43">
        <f t="shared" si="12"/>
        <v>-6.9883527454242929</v>
      </c>
      <c r="G88" s="44" t="s">
        <v>119</v>
      </c>
      <c r="H88" s="45" t="str">
        <f>IF(E88="Div by 0","N/A",IF(G88="N/A","N/A",IF(AND((ABS(E88)&gt;ABS(VALUE(MID(G88,1,2)))),(B88&gt;=10)),"No",IF(AND((ABS(E88)&gt;ABS(VALUE(MID(G88,1,2)))),(C88&gt;=10)),"No","Yes"))))</f>
        <v>Yes</v>
      </c>
      <c r="I88" s="45" t="str">
        <f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</row>
    <row r="89" spans="1:33" s="47" customFormat="1" ht="15.75" customHeight="1">
      <c r="A89" s="40" t="s">
        <v>65</v>
      </c>
      <c r="B89" s="50">
        <v>13.333</v>
      </c>
      <c r="C89" s="50">
        <v>14.443</v>
      </c>
      <c r="D89" s="50">
        <v>15.313059034</v>
      </c>
      <c r="E89" s="43">
        <f t="shared" si="12"/>
        <v>8.3252081302032508</v>
      </c>
      <c r="F89" s="43">
        <f t="shared" si="12"/>
        <v>6.0240880288028844</v>
      </c>
      <c r="G89" s="44" t="s">
        <v>119</v>
      </c>
      <c r="H89" s="45" t="str">
        <f>IF(E89="Div by 0","N/A",IF(G89="N/A","N/A",IF(AND((ABS(E89)&gt;ABS(VALUE(MID(G89,1,2)))),(B89&gt;=10)),"No",IF(AND((ABS(E89)&gt;ABS(VALUE(MID(G89,1,2)))),(C89&gt;=10)),"No","Yes"))))</f>
        <v>Yes</v>
      </c>
      <c r="I89" s="45" t="str">
        <f>IF(F89="Div by 0","N/A",IF(G89="N/A","N/A",IF(AND((ABS(F89)&gt;ABS(VALUE(MID(G89,1,2)))),(C89&gt;=10)),"No",IF(AND((ABS(F89)&gt;ABS(VALUE(MID(G89,1,2)))),(D89&gt;=10)),"No","Yes"))))</f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</row>
    <row r="90" spans="1:33" s="47" customFormat="1" ht="15.75" customHeight="1">
      <c r="A90" s="40" t="s">
        <v>66</v>
      </c>
      <c r="B90" s="50">
        <v>75.194999999999993</v>
      </c>
      <c r="C90" s="50">
        <v>78.17</v>
      </c>
      <c r="D90" s="50">
        <v>77.030411448999999</v>
      </c>
      <c r="E90" s="43">
        <f t="shared" si="12"/>
        <v>3.9563800784626753</v>
      </c>
      <c r="F90" s="43">
        <f t="shared" si="12"/>
        <v>-1.4578336331073336</v>
      </c>
      <c r="G90" s="44" t="s">
        <v>119</v>
      </c>
      <c r="H90" s="45" t="str">
        <f>IF(E90="Div by 0","N/A",IF(G90="N/A","N/A",IF(AND((ABS(E90)&gt;ABS(VALUE(MID(G90,1,2)))),(B90&gt;=10)),"No",IF(AND((ABS(E90)&gt;ABS(VALUE(MID(G90,1,2)))),(C90&gt;=10)),"No","Yes"))))</f>
        <v>Yes</v>
      </c>
      <c r="I90" s="45" t="str">
        <f>IF(F90="Div by 0","N/A",IF(G90="N/A","N/A",IF(AND((ABS(F90)&gt;ABS(VALUE(MID(G90,1,2)))),(C90&gt;=10)),"No",IF(AND((ABS(F90)&gt;ABS(VALUE(MID(G90,1,2)))),(D90&gt;=10)),"No","Yes"))))</f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</row>
    <row r="91" spans="1:33" s="47" customFormat="1" ht="15.75" customHeight="1">
      <c r="A91" s="40" t="s">
        <v>64</v>
      </c>
      <c r="B91" s="50">
        <v>11.472</v>
      </c>
      <c r="C91" s="50">
        <v>7.3879999999999999</v>
      </c>
      <c r="D91" s="50">
        <v>7.6565295170000001</v>
      </c>
      <c r="E91" s="43">
        <f t="shared" si="12"/>
        <v>-35.599721059972104</v>
      </c>
      <c r="F91" s="43">
        <f t="shared" si="12"/>
        <v>3.6346713183540897</v>
      </c>
      <c r="G91" s="44" t="s">
        <v>120</v>
      </c>
      <c r="H91" s="45" t="str">
        <f>IF(E91="Div by 0","N/A",IF(G91="N/A","N/A",IF(AND((ABS(E91)&gt;ABS(VALUE(MID(G91,1,2)))),(B91&gt;=10)),"No",IF(AND((ABS(E91)&gt;ABS(VALUE(MID(G91,1,2)))),(C91&gt;=10)),"No","Yes"))))</f>
        <v>N/A</v>
      </c>
      <c r="I91" s="45" t="str">
        <f>IF(F91="Div by 0","N/A",IF(G91="N/A","N/A",IF(AND((ABS(F91)&gt;ABS(VALUE(MID(G91,1,2)))),(C91&gt;=10)),"No",IF(AND((ABS(F91)&gt;ABS(VALUE(MID(G91,1,2)))),(D91&gt;=10)),"No","Yes"))))</f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</row>
    <row r="92" spans="1:33" s="47" customFormat="1" ht="15.75" customHeight="1">
      <c r="A92" s="47" t="s">
        <v>128</v>
      </c>
      <c r="B92" s="80"/>
      <c r="C92" s="80"/>
      <c r="D92" s="80"/>
      <c r="E92" s="81"/>
      <c r="F92" s="81"/>
      <c r="G92" s="65"/>
      <c r="H92" s="65"/>
      <c r="I92" s="65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5703125" style="70" customWidth="1"/>
    <col min="3" max="4" width="11.28515625" style="70" customWidth="1"/>
    <col min="5" max="6" width="11.28515625" style="71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7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7" t="s">
        <v>131</v>
      </c>
      <c r="B3" s="10"/>
      <c r="C3" s="10"/>
      <c r="D3" s="10"/>
      <c r="E3" s="10"/>
      <c r="F3" s="10"/>
      <c r="G3" s="10"/>
      <c r="H3" s="10"/>
      <c r="I3" s="10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69"/>
      <c r="I4" s="69"/>
      <c r="AA4" s="5"/>
      <c r="AB4" s="5"/>
      <c r="AC4" s="5"/>
      <c r="AD4" s="5"/>
      <c r="AE4" s="5"/>
      <c r="AF4" s="5"/>
      <c r="AG4" s="5"/>
    </row>
    <row r="5" spans="1:35" s="32" customFormat="1" ht="78" customHeight="1">
      <c r="A5" s="25" t="s">
        <v>106</v>
      </c>
      <c r="B5" s="26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1719</v>
      </c>
      <c r="C7" s="41">
        <v>1683</v>
      </c>
      <c r="D7" s="72">
        <v>1728</v>
      </c>
      <c r="E7" s="43">
        <f t="shared" ref="E7:F22" si="0">IFERROR((C7-B7)*100/B7,"Div by 0")</f>
        <v>-2.0942408376963351</v>
      </c>
      <c r="F7" s="43">
        <f t="shared" si="0"/>
        <v>2.6737967914438503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50.145000000000003</v>
      </c>
      <c r="C8" s="50">
        <v>50.149000000000001</v>
      </c>
      <c r="D8" s="73">
        <v>50.231481481000003</v>
      </c>
      <c r="E8" s="43">
        <f t="shared" si="0"/>
        <v>7.9768670854477672E-3</v>
      </c>
      <c r="F8" s="43">
        <f t="shared" si="0"/>
        <v>0.16447283295778994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47.76</v>
      </c>
      <c r="C9" s="50">
        <v>0</v>
      </c>
      <c r="D9" s="73">
        <v>0</v>
      </c>
      <c r="E9" s="43">
        <f t="shared" si="0"/>
        <v>-100</v>
      </c>
      <c r="F9" s="43" t="str">
        <f t="shared" si="0"/>
        <v>Div by 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49.854999999999997</v>
      </c>
      <c r="C10" s="50">
        <v>49.850999999999999</v>
      </c>
      <c r="D10" s="73">
        <v>49.768518518999997</v>
      </c>
      <c r="E10" s="43">
        <f t="shared" si="0"/>
        <v>-8.0232674756750243E-3</v>
      </c>
      <c r="F10" s="43">
        <f t="shared" si="0"/>
        <v>-0.16545602094241255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0</v>
      </c>
      <c r="C11" s="50">
        <v>0</v>
      </c>
      <c r="D11" s="73">
        <v>0</v>
      </c>
      <c r="E11" s="43" t="str">
        <f t="shared" si="0"/>
        <v>Div by 0</v>
      </c>
      <c r="F11" s="43" t="str">
        <f t="shared" si="0"/>
        <v>Div by 0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3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22.978000000000002</v>
      </c>
      <c r="C13" s="50">
        <v>20.024000000000001</v>
      </c>
      <c r="D13" s="73">
        <v>18.634259259</v>
      </c>
      <c r="E13" s="43">
        <f t="shared" si="0"/>
        <v>-12.855775089215774</v>
      </c>
      <c r="F13" s="43">
        <f t="shared" si="0"/>
        <v>-6.9403752546943691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99.825000000000003</v>
      </c>
      <c r="C14" s="50">
        <v>100</v>
      </c>
      <c r="D14" s="73">
        <v>99.884259259000004</v>
      </c>
      <c r="E14" s="43">
        <f t="shared" si="0"/>
        <v>0.17530678687703197</v>
      </c>
      <c r="F14" s="43">
        <f t="shared" si="0"/>
        <v>-0.11574074099999621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99.302000000000007</v>
      </c>
      <c r="C15" s="50">
        <v>100</v>
      </c>
      <c r="D15" s="73">
        <v>99.884259259000004</v>
      </c>
      <c r="E15" s="43">
        <f t="shared" si="0"/>
        <v>0.7029062858754036</v>
      </c>
      <c r="F15" s="43">
        <f t="shared" si="0"/>
        <v>-0.11574074099999621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3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5841.4579999999996</v>
      </c>
      <c r="C17" s="50">
        <v>5915.8549999999996</v>
      </c>
      <c r="D17" s="73">
        <v>5770.6122685</v>
      </c>
      <c r="E17" s="43">
        <f t="shared" si="0"/>
        <v>1.2736032682251579</v>
      </c>
      <c r="F17" s="43">
        <f t="shared" si="0"/>
        <v>-2.4551435337749075</v>
      </c>
      <c r="G17" s="44" t="s">
        <v>119</v>
      </c>
      <c r="H17" s="44" t="str">
        <f t="shared" si="1"/>
        <v>Yes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822.69200000000001</v>
      </c>
      <c r="C18" s="50">
        <v>819.57600000000002</v>
      </c>
      <c r="D18" s="73">
        <v>803.28240741000002</v>
      </c>
      <c r="E18" s="43">
        <f t="shared" si="0"/>
        <v>-0.37875656989492851</v>
      </c>
      <c r="F18" s="43">
        <f t="shared" si="0"/>
        <v>-1.9880514546546022</v>
      </c>
      <c r="G18" s="44" t="s">
        <v>119</v>
      </c>
      <c r="H18" s="44" t="str">
        <f t="shared" si="1"/>
        <v>Yes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3" t="s">
        <v>9</v>
      </c>
      <c r="B19" s="56" t="s">
        <v>129</v>
      </c>
      <c r="C19" s="56" t="s">
        <v>95</v>
      </c>
      <c r="D19" s="56"/>
      <c r="E19" s="74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1716</v>
      </c>
      <c r="C20" s="41">
        <v>1683</v>
      </c>
      <c r="D20" s="72">
        <v>1726</v>
      </c>
      <c r="E20" s="43">
        <f t="shared" ref="E20:F23" si="3">IFERROR((C20-B20)*100/B20,"Div by 0")</f>
        <v>-1.9230769230769231</v>
      </c>
      <c r="F20" s="43">
        <f t="shared" si="0"/>
        <v>2.5549613784907903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99.941999999999993</v>
      </c>
      <c r="C21" s="50">
        <v>100</v>
      </c>
      <c r="D21" s="73">
        <v>100</v>
      </c>
      <c r="E21" s="43">
        <f t="shared" si="3"/>
        <v>5.8033659522530007E-2</v>
      </c>
      <c r="F21" s="43">
        <f t="shared" si="0"/>
        <v>0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5.8000000000000003E-2</v>
      </c>
      <c r="C22" s="50">
        <v>0</v>
      </c>
      <c r="D22" s="73">
        <v>0</v>
      </c>
      <c r="E22" s="43">
        <f t="shared" si="3"/>
        <v>-100.00000000000001</v>
      </c>
      <c r="F22" s="43" t="str">
        <f t="shared" si="0"/>
        <v>Div by 0</v>
      </c>
      <c r="G22" s="44" t="s">
        <v>119</v>
      </c>
      <c r="H22" s="44" t="str">
        <f t="shared" si="5"/>
        <v>Yes</v>
      </c>
      <c r="I22" s="44" t="str">
        <f t="shared" si="4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3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33" t="s">
        <v>14</v>
      </c>
      <c r="B24" s="56" t="s">
        <v>129</v>
      </c>
      <c r="C24" s="56" t="s">
        <v>95</v>
      </c>
      <c r="D24" s="56"/>
      <c r="E24" s="74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1707</v>
      </c>
      <c r="C25" s="41">
        <v>1683</v>
      </c>
      <c r="D25" s="72">
        <v>1726</v>
      </c>
      <c r="E25" s="43">
        <f t="shared" ref="E25:F45" si="6">IFERROR((C25-B25)*100/B25,"Div by 0")</f>
        <v>-1.40597539543058</v>
      </c>
      <c r="F25" s="43">
        <f t="shared" si="6"/>
        <v>2.5549613784907903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99.941000000000003</v>
      </c>
      <c r="C26" s="50">
        <v>100</v>
      </c>
      <c r="D26" s="73">
        <v>100</v>
      </c>
      <c r="E26" s="43">
        <f t="shared" si="6"/>
        <v>5.9034830550022011E-2</v>
      </c>
      <c r="F26" s="43">
        <f t="shared" si="6"/>
        <v>0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5.8999999999999997E-2</v>
      </c>
      <c r="C27" s="50">
        <v>0</v>
      </c>
      <c r="D27" s="73">
        <v>0</v>
      </c>
      <c r="E27" s="43">
        <f t="shared" si="6"/>
        <v>-100</v>
      </c>
      <c r="F27" s="43" t="str">
        <f t="shared" si="6"/>
        <v>Div by 0</v>
      </c>
      <c r="G27" s="44" t="s">
        <v>119</v>
      </c>
      <c r="H27" s="44" t="str">
        <f t="shared" si="7"/>
        <v>Yes</v>
      </c>
      <c r="I27" s="44" t="str">
        <f t="shared" si="8"/>
        <v>N/A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3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0.52700000000000002</v>
      </c>
      <c r="C29" s="50">
        <v>0.35699999999999998</v>
      </c>
      <c r="D29" s="73">
        <v>0.34762456549999998</v>
      </c>
      <c r="E29" s="43">
        <f t="shared" si="6"/>
        <v>-32.258064516129039</v>
      </c>
      <c r="F29" s="43">
        <f t="shared" si="6"/>
        <v>-2.6261721288515414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0.76200000000000001</v>
      </c>
      <c r="C30" s="50">
        <v>0.59399999999999997</v>
      </c>
      <c r="D30" s="73">
        <v>0.5793742758</v>
      </c>
      <c r="E30" s="43">
        <f t="shared" si="6"/>
        <v>-22.047244094488196</v>
      </c>
      <c r="F30" s="43">
        <f t="shared" si="6"/>
        <v>-2.4622431313131261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0.76200000000000001</v>
      </c>
      <c r="C31" s="50">
        <v>0.59399999999999997</v>
      </c>
      <c r="D31" s="73">
        <v>0.5793742758</v>
      </c>
      <c r="E31" s="43">
        <f t="shared" si="6"/>
        <v>-22.047244094488196</v>
      </c>
      <c r="F31" s="43">
        <f t="shared" si="6"/>
        <v>-2.4622431313131261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0.76200000000000001</v>
      </c>
      <c r="C32" s="50">
        <v>0.59399999999999997</v>
      </c>
      <c r="D32" s="73">
        <v>0.5793742758</v>
      </c>
      <c r="E32" s="43">
        <f t="shared" si="6"/>
        <v>-22.047244094488196</v>
      </c>
      <c r="F32" s="43">
        <f t="shared" si="6"/>
        <v>-2.4622431313131261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0.29299999999999998</v>
      </c>
      <c r="C33" s="50">
        <v>0.11899999999999999</v>
      </c>
      <c r="D33" s="73">
        <v>0.1158748552</v>
      </c>
      <c r="E33" s="43">
        <f t="shared" si="6"/>
        <v>-59.38566552901024</v>
      </c>
      <c r="F33" s="43">
        <f t="shared" si="6"/>
        <v>-2.6261721008403307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0.76200000000000001</v>
      </c>
      <c r="C34" s="50">
        <v>0.59399999999999997</v>
      </c>
      <c r="D34" s="73">
        <v>0.5793742758</v>
      </c>
      <c r="E34" s="43">
        <f t="shared" si="6"/>
        <v>-22.047244094488196</v>
      </c>
      <c r="F34" s="43">
        <f t="shared" si="6"/>
        <v>-2.4622431313131261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0</v>
      </c>
      <c r="C35" s="50">
        <v>0</v>
      </c>
      <c r="D35" s="73">
        <v>0</v>
      </c>
      <c r="E35" s="43" t="str">
        <f t="shared" si="6"/>
        <v>Div by 0</v>
      </c>
      <c r="F35" s="43" t="str">
        <f t="shared" si="6"/>
        <v>Div by 0</v>
      </c>
      <c r="G35" s="44" t="s">
        <v>119</v>
      </c>
      <c r="H35" s="44" t="str">
        <f t="shared" si="7"/>
        <v>N/A</v>
      </c>
      <c r="I35" s="44" t="str">
        <f t="shared" si="8"/>
        <v>N/A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0.64400000000000002</v>
      </c>
      <c r="C36" s="50">
        <v>0.47499999999999998</v>
      </c>
      <c r="D36" s="73">
        <v>0.46349942059999999</v>
      </c>
      <c r="E36" s="43">
        <f t="shared" si="6"/>
        <v>-26.242236024844729</v>
      </c>
      <c r="F36" s="43">
        <f t="shared" si="6"/>
        <v>-2.4211746105263137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99.238</v>
      </c>
      <c r="C37" s="50">
        <v>98.93</v>
      </c>
      <c r="D37" s="73">
        <v>99.073001159</v>
      </c>
      <c r="E37" s="43">
        <f t="shared" si="6"/>
        <v>-0.31036498115640454</v>
      </c>
      <c r="F37" s="43">
        <f t="shared" si="6"/>
        <v>0.14454782068128327</v>
      </c>
      <c r="G37" s="44" t="s">
        <v>119</v>
      </c>
      <c r="H37" s="44" t="str">
        <f t="shared" si="7"/>
        <v>Yes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99.525000000000006</v>
      </c>
      <c r="D38" s="73">
        <v>99.652375434999996</v>
      </c>
      <c r="E38" s="43">
        <f t="shared" si="6"/>
        <v>-0.47499999999999432</v>
      </c>
      <c r="F38" s="43">
        <f t="shared" si="6"/>
        <v>0.12798335594070884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99.525000000000006</v>
      </c>
      <c r="D39" s="73">
        <v>99.652375434999996</v>
      </c>
      <c r="E39" s="43">
        <f t="shared" si="6"/>
        <v>-0.47499999999999432</v>
      </c>
      <c r="F39" s="43">
        <f t="shared" si="6"/>
        <v>0.12798335594070884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99.525000000000006</v>
      </c>
      <c r="D40" s="73">
        <v>99.652375434999996</v>
      </c>
      <c r="E40" s="43">
        <f t="shared" si="6"/>
        <v>-0.47499999999999432</v>
      </c>
      <c r="F40" s="43">
        <f t="shared" si="6"/>
        <v>0.12798335594070884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88.284000000000006</v>
      </c>
      <c r="C41" s="50">
        <v>87.819000000000003</v>
      </c>
      <c r="D41" s="73">
        <v>87.253765932999997</v>
      </c>
      <c r="E41" s="43">
        <f t="shared" si="6"/>
        <v>-0.52670925649042111</v>
      </c>
      <c r="F41" s="43">
        <f t="shared" si="6"/>
        <v>-0.64363528052016739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99.525000000000006</v>
      </c>
      <c r="D42" s="73">
        <v>99.652375434999996</v>
      </c>
      <c r="E42" s="43">
        <f t="shared" si="6"/>
        <v>-0.47499999999999432</v>
      </c>
      <c r="F42" s="43">
        <f t="shared" si="6"/>
        <v>0.12798335594070884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98.534999999999997</v>
      </c>
      <c r="C43" s="50">
        <v>98.573999999999998</v>
      </c>
      <c r="D43" s="73">
        <v>98.725376592999993</v>
      </c>
      <c r="E43" s="43">
        <f t="shared" si="6"/>
        <v>3.9579844725226042E-2</v>
      </c>
      <c r="F43" s="43">
        <f t="shared" si="6"/>
        <v>0.15356645058534182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0.76200000000000001</v>
      </c>
      <c r="C44" s="50">
        <v>0.59399999999999997</v>
      </c>
      <c r="D44" s="73">
        <v>0.5793742758</v>
      </c>
      <c r="E44" s="43">
        <f t="shared" si="6"/>
        <v>-22.047244094488196</v>
      </c>
      <c r="F44" s="43">
        <f t="shared" si="6"/>
        <v>-2.4622431313131261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99.238</v>
      </c>
      <c r="C45" s="50">
        <v>98.93</v>
      </c>
      <c r="D45" s="73">
        <v>99.073001159</v>
      </c>
      <c r="E45" s="43">
        <f t="shared" si="6"/>
        <v>-0.31036498115640454</v>
      </c>
      <c r="F45" s="43">
        <f t="shared" si="6"/>
        <v>0.14454782068128327</v>
      </c>
      <c r="G45" s="44" t="s">
        <v>119</v>
      </c>
      <c r="H45" s="44" t="str">
        <f t="shared" si="7"/>
        <v>Yes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33" t="s">
        <v>109</v>
      </c>
      <c r="B46" s="56" t="s">
        <v>129</v>
      </c>
      <c r="C46" s="56" t="s">
        <v>95</v>
      </c>
      <c r="D46" s="56"/>
      <c r="E46" s="75"/>
      <c r="F46" s="76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2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56" t="s">
        <v>129</v>
      </c>
      <c r="C48" s="56" t="s">
        <v>95</v>
      </c>
      <c r="D48" s="56"/>
      <c r="E48" s="34"/>
      <c r="F48" s="77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1684</v>
      </c>
      <c r="C49" s="41">
        <v>1659</v>
      </c>
      <c r="D49" s="72">
        <v>1704</v>
      </c>
      <c r="E49" s="43">
        <f t="shared" ref="E49:F81" si="10">IFERROR((C49-B49)*100/B49,"Div by 0")</f>
        <v>-1.484560570071259</v>
      </c>
      <c r="F49" s="43">
        <f t="shared" si="10"/>
        <v>2.7124773960216997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8.3140000000000001</v>
      </c>
      <c r="C50" s="50">
        <v>8.0169999999999995</v>
      </c>
      <c r="D50" s="73">
        <v>7.8051643192000002</v>
      </c>
      <c r="E50" s="43">
        <f t="shared" si="10"/>
        <v>-3.5722877074813639</v>
      </c>
      <c r="F50" s="43">
        <f t="shared" si="10"/>
        <v>-2.6423310565049181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8">
        <v>0</v>
      </c>
      <c r="C51" s="78">
        <v>0</v>
      </c>
      <c r="D51" s="79">
        <v>0</v>
      </c>
      <c r="E51" s="43" t="str">
        <f t="shared" si="10"/>
        <v>Div by 0</v>
      </c>
      <c r="F51" s="43" t="str">
        <f t="shared" si="10"/>
        <v>Div by 0</v>
      </c>
      <c r="G51" s="44" t="s">
        <v>119</v>
      </c>
      <c r="H51" s="44" t="str">
        <f t="shared" si="12"/>
        <v>N/A</v>
      </c>
      <c r="I51" s="44" t="str">
        <f t="shared" si="11"/>
        <v>N/A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</v>
      </c>
      <c r="C52" s="50">
        <v>0</v>
      </c>
      <c r="D52" s="73">
        <v>0</v>
      </c>
      <c r="E52" s="43" t="str">
        <f t="shared" si="10"/>
        <v>Div by 0</v>
      </c>
      <c r="F52" s="43" t="str">
        <f t="shared" si="10"/>
        <v>Div by 0</v>
      </c>
      <c r="G52" s="44" t="s">
        <v>119</v>
      </c>
      <c r="H52" s="44" t="str">
        <f t="shared" si="12"/>
        <v>N/A</v>
      </c>
      <c r="I52" s="44" t="str">
        <f t="shared" si="11"/>
        <v>N/A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3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0</v>
      </c>
      <c r="C54" s="50">
        <v>0</v>
      </c>
      <c r="D54" s="73">
        <v>0</v>
      </c>
      <c r="E54" s="43" t="str">
        <f t="shared" si="10"/>
        <v>Div by 0</v>
      </c>
      <c r="F54" s="43" t="str">
        <f t="shared" si="10"/>
        <v>Div by 0</v>
      </c>
      <c r="G54" s="44" t="s">
        <v>119</v>
      </c>
      <c r="H54" s="44" t="str">
        <f t="shared" si="12"/>
        <v>N/A</v>
      </c>
      <c r="I54" s="44" t="str">
        <f t="shared" si="11"/>
        <v>N/A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3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0.11899999999999999</v>
      </c>
      <c r="C56" s="50">
        <v>0.121</v>
      </c>
      <c r="D56" s="73">
        <v>0.117370892</v>
      </c>
      <c r="E56" s="43">
        <f t="shared" si="10"/>
        <v>1.6806722689075646</v>
      </c>
      <c r="F56" s="43">
        <f t="shared" si="10"/>
        <v>-2.9992628099173491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0.11899999999999999</v>
      </c>
      <c r="C57" s="50">
        <v>0</v>
      </c>
      <c r="D57" s="73">
        <v>0</v>
      </c>
      <c r="E57" s="43">
        <f t="shared" si="10"/>
        <v>-99.999999999999986</v>
      </c>
      <c r="F57" s="43" t="str">
        <f t="shared" si="10"/>
        <v>Div by 0</v>
      </c>
      <c r="G57" s="44" t="s">
        <v>119</v>
      </c>
      <c r="H57" s="44" t="str">
        <f t="shared" si="12"/>
        <v>Yes</v>
      </c>
      <c r="I57" s="44" t="str">
        <f t="shared" si="11"/>
        <v>N/A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</v>
      </c>
      <c r="C58" s="50">
        <v>0</v>
      </c>
      <c r="D58" s="73">
        <v>0</v>
      </c>
      <c r="E58" s="43" t="str">
        <f t="shared" si="10"/>
        <v>Div by 0</v>
      </c>
      <c r="F58" s="43" t="str">
        <f t="shared" si="10"/>
        <v>Div by 0</v>
      </c>
      <c r="G58" s="44" t="s">
        <v>119</v>
      </c>
      <c r="H58" s="44" t="str">
        <f t="shared" si="12"/>
        <v>N/A</v>
      </c>
      <c r="I58" s="44" t="str">
        <f t="shared" si="11"/>
        <v>N/A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0</v>
      </c>
      <c r="C59" s="50">
        <v>0</v>
      </c>
      <c r="D59" s="73">
        <v>0</v>
      </c>
      <c r="E59" s="43" t="str">
        <f t="shared" si="10"/>
        <v>Div by 0</v>
      </c>
      <c r="F59" s="43" t="str">
        <f t="shared" si="10"/>
        <v>Div by 0</v>
      </c>
      <c r="G59" s="44" t="s">
        <v>119</v>
      </c>
      <c r="H59" s="44" t="str">
        <f t="shared" si="12"/>
        <v>N/A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0</v>
      </c>
      <c r="C60" s="50">
        <v>0</v>
      </c>
      <c r="D60" s="73">
        <v>0</v>
      </c>
      <c r="E60" s="43" t="str">
        <f t="shared" si="10"/>
        <v>Div by 0</v>
      </c>
      <c r="F60" s="43" t="str">
        <f t="shared" si="10"/>
        <v>Div by 0</v>
      </c>
      <c r="G60" s="44" t="s">
        <v>119</v>
      </c>
      <c r="H60" s="44" t="str">
        <f t="shared" si="12"/>
        <v>N/A</v>
      </c>
      <c r="I60" s="44" t="str">
        <f t="shared" si="11"/>
        <v>N/A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8.0760000000000005</v>
      </c>
      <c r="C61" s="50">
        <v>7.8959999999999999</v>
      </c>
      <c r="D61" s="73">
        <v>7.6877934271999999</v>
      </c>
      <c r="E61" s="43">
        <f t="shared" si="10"/>
        <v>-2.2288261515601855</v>
      </c>
      <c r="F61" s="43">
        <f t="shared" si="10"/>
        <v>-2.6368613576494426</v>
      </c>
      <c r="G61" s="44" t="s">
        <v>119</v>
      </c>
      <c r="H61" s="44" t="str">
        <f t="shared" si="12"/>
        <v>Yes</v>
      </c>
      <c r="I61" s="44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0</v>
      </c>
      <c r="C62" s="50">
        <v>0</v>
      </c>
      <c r="D62" s="73">
        <v>0</v>
      </c>
      <c r="E62" s="43" t="str">
        <f t="shared" si="10"/>
        <v>Div by 0</v>
      </c>
      <c r="F62" s="43" t="str">
        <f t="shared" si="10"/>
        <v>Div by 0</v>
      </c>
      <c r="G62" s="44" t="s">
        <v>119</v>
      </c>
      <c r="H62" s="44" t="str">
        <f t="shared" si="12"/>
        <v>N/A</v>
      </c>
      <c r="I62" s="44" t="str">
        <f t="shared" si="11"/>
        <v>N/A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0</v>
      </c>
      <c r="C63" s="50">
        <v>0</v>
      </c>
      <c r="D63" s="73">
        <v>0</v>
      </c>
      <c r="E63" s="43" t="str">
        <f t="shared" si="10"/>
        <v>Div by 0</v>
      </c>
      <c r="F63" s="43" t="str">
        <f t="shared" si="10"/>
        <v>Div by 0</v>
      </c>
      <c r="G63" s="44" t="s">
        <v>119</v>
      </c>
      <c r="H63" s="44" t="str">
        <f t="shared" si="12"/>
        <v>N/A</v>
      </c>
      <c r="I63" s="44" t="str">
        <f t="shared" si="11"/>
        <v>N/A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0</v>
      </c>
      <c r="C64" s="50">
        <v>0</v>
      </c>
      <c r="D64" s="73">
        <v>0</v>
      </c>
      <c r="E64" s="43" t="str">
        <f t="shared" si="10"/>
        <v>Div by 0</v>
      </c>
      <c r="F64" s="43" t="str">
        <f t="shared" si="10"/>
        <v>Div by 0</v>
      </c>
      <c r="G64" s="44" t="s">
        <v>119</v>
      </c>
      <c r="H64" s="44" t="str">
        <f t="shared" si="12"/>
        <v>N/A</v>
      </c>
      <c r="I64" s="44" t="str">
        <f t="shared" si="11"/>
        <v>N/A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3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</v>
      </c>
      <c r="C66" s="50">
        <v>0</v>
      </c>
      <c r="D66" s="73">
        <v>0</v>
      </c>
      <c r="E66" s="43" t="str">
        <f t="shared" si="10"/>
        <v>Div by 0</v>
      </c>
      <c r="F66" s="43" t="str">
        <f t="shared" si="10"/>
        <v>Div by 0</v>
      </c>
      <c r="G66" s="44" t="s">
        <v>119</v>
      </c>
      <c r="H66" s="44" t="str">
        <f t="shared" si="12"/>
        <v>N/A</v>
      </c>
      <c r="I66" s="44" t="str">
        <f t="shared" si="11"/>
        <v>N/A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0</v>
      </c>
      <c r="C67" s="50">
        <v>0</v>
      </c>
      <c r="D67" s="73">
        <v>0</v>
      </c>
      <c r="E67" s="43" t="str">
        <f t="shared" si="10"/>
        <v>Div by 0</v>
      </c>
      <c r="F67" s="43" t="str">
        <f t="shared" si="10"/>
        <v>Div by 0</v>
      </c>
      <c r="G67" s="44" t="s">
        <v>119</v>
      </c>
      <c r="H67" s="44" t="str">
        <f t="shared" si="12"/>
        <v>N/A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</v>
      </c>
      <c r="C68" s="50">
        <v>0</v>
      </c>
      <c r="D68" s="73">
        <v>0</v>
      </c>
      <c r="E68" s="43" t="str">
        <f t="shared" si="10"/>
        <v>Div by 0</v>
      </c>
      <c r="F68" s="43" t="str">
        <f t="shared" si="10"/>
        <v>Div by 0</v>
      </c>
      <c r="G68" s="44" t="s">
        <v>119</v>
      </c>
      <c r="H68" s="44" t="str">
        <f t="shared" si="12"/>
        <v>N/A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91.686000000000007</v>
      </c>
      <c r="C69" s="50">
        <v>91.983000000000004</v>
      </c>
      <c r="D69" s="73">
        <v>92.194835681000001</v>
      </c>
      <c r="E69" s="43">
        <f t="shared" si="10"/>
        <v>0.32393167986388</v>
      </c>
      <c r="F69" s="43">
        <f t="shared" si="10"/>
        <v>0.23029873020014199</v>
      </c>
      <c r="G69" s="44" t="s">
        <v>119</v>
      </c>
      <c r="H69" s="44" t="str">
        <f t="shared" si="12"/>
        <v>Yes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0.11899999999999999</v>
      </c>
      <c r="C70" s="50">
        <v>0.121</v>
      </c>
      <c r="D70" s="73">
        <v>0.117370892</v>
      </c>
      <c r="E70" s="43">
        <f t="shared" si="10"/>
        <v>1.6806722689075646</v>
      </c>
      <c r="F70" s="43">
        <f t="shared" si="10"/>
        <v>-2.9992628099173491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0</v>
      </c>
      <c r="C71" s="50">
        <v>0</v>
      </c>
      <c r="D71" s="73">
        <v>0</v>
      </c>
      <c r="E71" s="43" t="str">
        <f t="shared" si="10"/>
        <v>Div by 0</v>
      </c>
      <c r="F71" s="43" t="str">
        <f t="shared" si="10"/>
        <v>Div by 0</v>
      </c>
      <c r="G71" s="44" t="s">
        <v>119</v>
      </c>
      <c r="H71" s="44" t="str">
        <f t="shared" si="12"/>
        <v>N/A</v>
      </c>
      <c r="I71" s="44" t="str">
        <f t="shared" si="11"/>
        <v>N/A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3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0.11899999999999999</v>
      </c>
      <c r="C73" s="50">
        <v>0</v>
      </c>
      <c r="D73" s="73">
        <v>0</v>
      </c>
      <c r="E73" s="43">
        <f t="shared" si="10"/>
        <v>-99.999999999999986</v>
      </c>
      <c r="F73" s="43" t="str">
        <f t="shared" si="10"/>
        <v>Div by 0</v>
      </c>
      <c r="G73" s="44" t="s">
        <v>119</v>
      </c>
      <c r="H73" s="44" t="str">
        <f t="shared" si="12"/>
        <v>Yes</v>
      </c>
      <c r="I73" s="44" t="str">
        <f t="shared" si="11"/>
        <v>N/A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0</v>
      </c>
      <c r="C74" s="50">
        <v>0</v>
      </c>
      <c r="D74" s="73">
        <v>0</v>
      </c>
      <c r="E74" s="43" t="str">
        <f t="shared" si="10"/>
        <v>Div by 0</v>
      </c>
      <c r="F74" s="43" t="str">
        <f t="shared" si="10"/>
        <v>Div by 0</v>
      </c>
      <c r="G74" s="44" t="s">
        <v>119</v>
      </c>
      <c r="H74" s="44" t="str">
        <f t="shared" si="12"/>
        <v>N/A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0.11899999999999999</v>
      </c>
      <c r="C75" s="50">
        <v>0.121</v>
      </c>
      <c r="D75" s="73">
        <v>0.117370892</v>
      </c>
      <c r="E75" s="43">
        <f t="shared" si="10"/>
        <v>1.6806722689075646</v>
      </c>
      <c r="F75" s="43">
        <f t="shared" si="10"/>
        <v>-2.9992628099173491</v>
      </c>
      <c r="G75" s="44" t="s">
        <v>119</v>
      </c>
      <c r="H75" s="44" t="str">
        <f t="shared" si="12"/>
        <v>Yes</v>
      </c>
      <c r="I75" s="44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3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3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3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91.33</v>
      </c>
      <c r="C79" s="50">
        <v>91.742000000000004</v>
      </c>
      <c r="D79" s="73">
        <v>91.960093896999993</v>
      </c>
      <c r="E79" s="43">
        <f t="shared" si="10"/>
        <v>0.45111135442900047</v>
      </c>
      <c r="F79" s="43">
        <f t="shared" si="10"/>
        <v>0.23772524797801289</v>
      </c>
      <c r="G79" s="44" t="s">
        <v>119</v>
      </c>
      <c r="H79" s="44" t="str">
        <f t="shared" si="12"/>
        <v>Yes</v>
      </c>
      <c r="I79" s="44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3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3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33" t="s">
        <v>61</v>
      </c>
      <c r="B82" s="56" t="s">
        <v>129</v>
      </c>
      <c r="C82" s="56" t="s">
        <v>95</v>
      </c>
      <c r="D82" s="56"/>
      <c r="E82" s="74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13</v>
      </c>
      <c r="C83" s="41">
        <v>10</v>
      </c>
      <c r="D83" s="72">
        <v>10</v>
      </c>
      <c r="E83" s="43">
        <f t="shared" ref="E83:F86" si="13">IFERROR((C83-B83)*100/B83,"Div by 0")</f>
        <v>-23.076923076923077</v>
      </c>
      <c r="F83" s="43">
        <f t="shared" si="13"/>
        <v>0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46.154000000000003</v>
      </c>
      <c r="C84" s="50">
        <v>40</v>
      </c>
      <c r="D84" s="73">
        <v>40</v>
      </c>
      <c r="E84" s="43">
        <f t="shared" si="13"/>
        <v>-13.333622221259269</v>
      </c>
      <c r="F84" s="43">
        <f t="shared" si="13"/>
        <v>0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53.845999999999997</v>
      </c>
      <c r="C85" s="50">
        <v>60</v>
      </c>
      <c r="D85" s="73">
        <v>60</v>
      </c>
      <c r="E85" s="43">
        <f t="shared" si="13"/>
        <v>11.428889796827997</v>
      </c>
      <c r="F85" s="43">
        <f t="shared" si="13"/>
        <v>0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0</v>
      </c>
      <c r="C86" s="50">
        <v>0</v>
      </c>
      <c r="D86" s="73">
        <v>0</v>
      </c>
      <c r="E86" s="43" t="str">
        <f t="shared" si="13"/>
        <v>Div by 0</v>
      </c>
      <c r="F86" s="43" t="str">
        <f t="shared" si="13"/>
        <v>Div by 0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33" t="s">
        <v>93</v>
      </c>
      <c r="B87" s="56" t="s">
        <v>129</v>
      </c>
      <c r="C87" s="56" t="s">
        <v>95</v>
      </c>
      <c r="D87" s="56"/>
      <c r="E87" s="34"/>
      <c r="F87" s="77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1694</v>
      </c>
      <c r="C88" s="41">
        <v>1665</v>
      </c>
      <c r="D88" s="72">
        <v>1710</v>
      </c>
      <c r="E88" s="43">
        <f t="shared" ref="E88:F91" si="16">IFERROR((C88-B88)*100/B88,"Div by 0")</f>
        <v>-1.7119244391971664</v>
      </c>
      <c r="F88" s="43">
        <f t="shared" si="16"/>
        <v>2.7027027027027026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Yes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27.626999999999999</v>
      </c>
      <c r="C89" s="50">
        <v>33.332999999999998</v>
      </c>
      <c r="D89" s="73">
        <v>33.859649122999997</v>
      </c>
      <c r="E89" s="43">
        <f t="shared" si="16"/>
        <v>20.653708328808772</v>
      </c>
      <c r="F89" s="43">
        <f t="shared" si="16"/>
        <v>1.579963168631682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57.497</v>
      </c>
      <c r="C90" s="50">
        <v>55.015000000000001</v>
      </c>
      <c r="D90" s="73">
        <v>54.853801169999997</v>
      </c>
      <c r="E90" s="43">
        <f t="shared" si="16"/>
        <v>-4.3167469607109927</v>
      </c>
      <c r="F90" s="43">
        <f t="shared" si="16"/>
        <v>-0.2930088703081043</v>
      </c>
      <c r="G90" s="44" t="s">
        <v>119</v>
      </c>
      <c r="H90" s="44" t="str">
        <f t="shared" si="18"/>
        <v>Yes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14.875999999999999</v>
      </c>
      <c r="C91" s="50">
        <v>11.651999999999999</v>
      </c>
      <c r="D91" s="73">
        <v>11.286549708000001</v>
      </c>
      <c r="E91" s="43">
        <f t="shared" si="16"/>
        <v>-21.672492605539126</v>
      </c>
      <c r="F91" s="43">
        <f t="shared" si="16"/>
        <v>-3.1363739443872167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128</v>
      </c>
      <c r="B92" s="80"/>
      <c r="C92" s="80"/>
      <c r="D92" s="80"/>
      <c r="E92" s="81"/>
      <c r="F92" s="81"/>
      <c r="G92" s="65"/>
      <c r="H92" s="65"/>
      <c r="I92" s="65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2" width="11.5703125" style="70" customWidth="1"/>
    <col min="3" max="4" width="11.28515625" style="70" customWidth="1"/>
    <col min="5" max="6" width="11.28515625" style="71" customWidth="1"/>
    <col min="7" max="9" width="11.28515625" style="20" customWidth="1"/>
    <col min="10" max="26" width="9.140625" style="5"/>
    <col min="27" max="16384" width="9.140625" style="6"/>
  </cols>
  <sheetData>
    <row r="1" spans="1:35" ht="15.75" customHeight="1">
      <c r="A1" s="1" t="s">
        <v>135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67"/>
      <c r="C2" s="67"/>
      <c r="D2" s="67"/>
      <c r="E2" s="67"/>
      <c r="F2" s="67"/>
      <c r="G2" s="67"/>
      <c r="H2" s="67"/>
      <c r="I2" s="67"/>
    </row>
    <row r="3" spans="1:35" ht="15.75" customHeight="1">
      <c r="A3" s="1" t="s">
        <v>131</v>
      </c>
      <c r="B3" s="68"/>
      <c r="C3" s="68"/>
      <c r="D3" s="68"/>
      <c r="E3" s="68"/>
      <c r="F3" s="68"/>
      <c r="G3" s="68"/>
      <c r="H3" s="68"/>
      <c r="I3" s="68"/>
    </row>
    <row r="4" spans="1:35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69"/>
      <c r="I4" s="69"/>
      <c r="AA4" s="5"/>
      <c r="AB4" s="5"/>
      <c r="AC4" s="5"/>
      <c r="AD4" s="5"/>
      <c r="AE4" s="5"/>
      <c r="AF4" s="5"/>
      <c r="AG4" s="5"/>
    </row>
    <row r="5" spans="1:35" s="32" customFormat="1" ht="78.75" customHeight="1">
      <c r="A5" s="25" t="s">
        <v>106</v>
      </c>
      <c r="B5" s="26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5" s="39" customFormat="1" ht="15.75" customHeight="1">
      <c r="A6" s="33" t="s">
        <v>75</v>
      </c>
      <c r="B6" s="34"/>
      <c r="C6" s="34"/>
      <c r="D6" s="34"/>
      <c r="E6" s="56"/>
      <c r="F6" s="56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35" s="47" customFormat="1" ht="15.75" customHeight="1">
      <c r="A7" s="40" t="s">
        <v>1</v>
      </c>
      <c r="B7" s="41">
        <v>9185</v>
      </c>
      <c r="C7" s="41">
        <v>8741</v>
      </c>
      <c r="D7" s="72">
        <v>9044</v>
      </c>
      <c r="E7" s="43">
        <f t="shared" ref="E7:F22" si="0">IFERROR((C7-B7)*100/B7,"Div by 0")</f>
        <v>-4.833968426782798</v>
      </c>
      <c r="F7" s="43">
        <f t="shared" si="0"/>
        <v>3.4664226061091408</v>
      </c>
      <c r="G7" s="44" t="s">
        <v>119</v>
      </c>
      <c r="H7" s="44" t="str">
        <f>IF(E7="Div by 0","N/A",IF(G7="N/A","N/A",IF(AND((ABS(E7)&gt;ABS(VALUE(MID(G7,1,2)))),(B7&gt;=10)),"No",IF(AND((ABS(E7)&gt;ABS(VALUE(MID(G7,1,2)))),(C7&gt;=10)),"No","Yes"))))</f>
        <v>Yes</v>
      </c>
      <c r="I7" s="44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35" s="47" customFormat="1" ht="15.75" customHeight="1">
      <c r="A8" s="40" t="s">
        <v>76</v>
      </c>
      <c r="B8" s="50">
        <v>8.9380000000000006</v>
      </c>
      <c r="C8" s="50">
        <v>0</v>
      </c>
      <c r="D8" s="73">
        <v>0</v>
      </c>
      <c r="E8" s="43">
        <f t="shared" si="0"/>
        <v>-100</v>
      </c>
      <c r="F8" s="43" t="str">
        <f t="shared" si="0"/>
        <v>Div by 0</v>
      </c>
      <c r="G8" s="44" t="s">
        <v>120</v>
      </c>
      <c r="H8" s="44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4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35" s="47" customFormat="1" ht="15.75" customHeight="1">
      <c r="A9" s="40" t="s">
        <v>77</v>
      </c>
      <c r="B9" s="50">
        <v>100</v>
      </c>
      <c r="C9" s="50">
        <v>100</v>
      </c>
      <c r="D9" s="73">
        <v>100</v>
      </c>
      <c r="E9" s="43">
        <f t="shared" si="0"/>
        <v>0</v>
      </c>
      <c r="F9" s="43">
        <f t="shared" si="0"/>
        <v>0</v>
      </c>
      <c r="G9" s="44" t="s">
        <v>120</v>
      </c>
      <c r="H9" s="44" t="str">
        <f t="shared" si="1"/>
        <v>N/A</v>
      </c>
      <c r="I9" s="44" t="str">
        <f t="shared" si="2"/>
        <v>N/A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35" s="47" customFormat="1" ht="15.75" customHeight="1">
      <c r="A10" s="40" t="s">
        <v>78</v>
      </c>
      <c r="B10" s="50">
        <v>0</v>
      </c>
      <c r="C10" s="50">
        <v>0</v>
      </c>
      <c r="D10" s="73">
        <v>0</v>
      </c>
      <c r="E10" s="43" t="str">
        <f t="shared" si="0"/>
        <v>Div by 0</v>
      </c>
      <c r="F10" s="43" t="str">
        <f t="shared" si="0"/>
        <v>Div by 0</v>
      </c>
      <c r="G10" s="44" t="s">
        <v>120</v>
      </c>
      <c r="H10" s="44" t="str">
        <f t="shared" si="1"/>
        <v>N/A</v>
      </c>
      <c r="I10" s="44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5" s="47" customFormat="1" ht="15.75" customHeight="1">
      <c r="A11" s="40" t="s">
        <v>70</v>
      </c>
      <c r="B11" s="50">
        <v>3.3000000000000002E-2</v>
      </c>
      <c r="C11" s="50">
        <v>2.3E-2</v>
      </c>
      <c r="D11" s="73">
        <v>2.2114108800000001E-2</v>
      </c>
      <c r="E11" s="43">
        <f t="shared" si="0"/>
        <v>-30.303030303030308</v>
      </c>
      <c r="F11" s="43">
        <f t="shared" si="0"/>
        <v>-3.8517008695652128</v>
      </c>
      <c r="G11" s="44" t="s">
        <v>120</v>
      </c>
      <c r="H11" s="44" t="str">
        <f t="shared" si="1"/>
        <v>N/A</v>
      </c>
      <c r="I11" s="44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5" s="47" customFormat="1" ht="15.75" customHeight="1">
      <c r="A12" s="40" t="s">
        <v>4</v>
      </c>
      <c r="B12" s="50">
        <v>0</v>
      </c>
      <c r="C12" s="50">
        <v>0</v>
      </c>
      <c r="D12" s="73">
        <v>0</v>
      </c>
      <c r="E12" s="43" t="str">
        <f t="shared" si="0"/>
        <v>Div by 0</v>
      </c>
      <c r="F12" s="43" t="str">
        <f t="shared" si="0"/>
        <v>Div by 0</v>
      </c>
      <c r="G12" s="44" t="s">
        <v>120</v>
      </c>
      <c r="H12" s="44" t="str">
        <f t="shared" si="1"/>
        <v>N/A</v>
      </c>
      <c r="I12" s="44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5" s="47" customFormat="1" ht="15.75" customHeight="1">
      <c r="A13" s="40" t="s">
        <v>5</v>
      </c>
      <c r="B13" s="50">
        <v>71.921999999999997</v>
      </c>
      <c r="C13" s="50">
        <v>77.680000000000007</v>
      </c>
      <c r="D13" s="73">
        <v>78.958425474999999</v>
      </c>
      <c r="E13" s="43">
        <f t="shared" si="0"/>
        <v>8.0058952754372932</v>
      </c>
      <c r="F13" s="43">
        <f t="shared" si="0"/>
        <v>1.6457588504119356</v>
      </c>
      <c r="G13" s="44" t="s">
        <v>120</v>
      </c>
      <c r="H13" s="44" t="str">
        <f t="shared" si="1"/>
        <v>N/A</v>
      </c>
      <c r="I13" s="44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35" s="47" customFormat="1" ht="15.75" customHeight="1">
      <c r="A14" s="40" t="s">
        <v>7</v>
      </c>
      <c r="B14" s="50">
        <v>66.75</v>
      </c>
      <c r="C14" s="50">
        <v>65.656000000000006</v>
      </c>
      <c r="D14" s="73">
        <v>69.316674038000002</v>
      </c>
      <c r="E14" s="43">
        <f t="shared" si="0"/>
        <v>-1.6389513108614144</v>
      </c>
      <c r="F14" s="43">
        <f t="shared" si="0"/>
        <v>5.5755361855732852</v>
      </c>
      <c r="G14" s="44" t="s">
        <v>119</v>
      </c>
      <c r="H14" s="44" t="str">
        <f t="shared" si="1"/>
        <v>Yes</v>
      </c>
      <c r="I14" s="44" t="str">
        <f t="shared" si="2"/>
        <v>Yes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35" s="47" customFormat="1" ht="15.75" customHeight="1">
      <c r="A15" s="40" t="s">
        <v>8</v>
      </c>
      <c r="B15" s="50">
        <v>66.466999999999999</v>
      </c>
      <c r="C15" s="50">
        <v>65.656000000000006</v>
      </c>
      <c r="D15" s="73">
        <v>69.316674038000002</v>
      </c>
      <c r="E15" s="43">
        <f t="shared" si="0"/>
        <v>-1.220154362315123</v>
      </c>
      <c r="F15" s="43">
        <f t="shared" si="0"/>
        <v>5.5755361855732852</v>
      </c>
      <c r="G15" s="44" t="s">
        <v>119</v>
      </c>
      <c r="H15" s="44" t="str">
        <f t="shared" si="1"/>
        <v>Yes</v>
      </c>
      <c r="I15" s="44" t="str">
        <f t="shared" si="2"/>
        <v>Yes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35" s="47" customFormat="1" ht="15.75" customHeight="1">
      <c r="A16" s="51" t="s">
        <v>107</v>
      </c>
      <c r="B16" s="48">
        <v>0</v>
      </c>
      <c r="C16" s="50">
        <v>0</v>
      </c>
      <c r="D16" s="73">
        <v>0</v>
      </c>
      <c r="E16" s="43" t="str">
        <f t="shared" si="0"/>
        <v>Div by 0</v>
      </c>
      <c r="F16" s="43" t="str">
        <f t="shared" si="0"/>
        <v>Div by 0</v>
      </c>
      <c r="G16" s="44" t="s">
        <v>120</v>
      </c>
      <c r="H16" s="44" t="str">
        <f t="shared" si="1"/>
        <v>N/A</v>
      </c>
      <c r="I16" s="44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s="53" customFormat="1" ht="15.75" customHeight="1">
      <c r="A17" s="51" t="s">
        <v>103</v>
      </c>
      <c r="B17" s="52">
        <v>1071.3409999999999</v>
      </c>
      <c r="C17" s="50">
        <v>550.42399999999998</v>
      </c>
      <c r="D17" s="73">
        <v>534.24546660999999</v>
      </c>
      <c r="E17" s="43">
        <f t="shared" si="0"/>
        <v>-48.62289411121202</v>
      </c>
      <c r="F17" s="43">
        <f t="shared" si="0"/>
        <v>-2.9392856034620554</v>
      </c>
      <c r="G17" s="44" t="s">
        <v>119</v>
      </c>
      <c r="H17" s="44" t="str">
        <f t="shared" si="1"/>
        <v>No</v>
      </c>
      <c r="I17" s="44" t="str">
        <f t="shared" si="2"/>
        <v>Yes</v>
      </c>
    </row>
    <row r="18" spans="1:35" s="54" customFormat="1" ht="15.75" customHeight="1">
      <c r="A18" s="40" t="s">
        <v>104</v>
      </c>
      <c r="B18" s="48">
        <v>190.71799999999999</v>
      </c>
      <c r="C18" s="50">
        <v>117.565</v>
      </c>
      <c r="D18" s="73">
        <v>116.43222025999999</v>
      </c>
      <c r="E18" s="43">
        <f t="shared" si="0"/>
        <v>-38.356631256619721</v>
      </c>
      <c r="F18" s="43">
        <f t="shared" si="0"/>
        <v>-0.96353484455407967</v>
      </c>
      <c r="G18" s="44" t="s">
        <v>119</v>
      </c>
      <c r="H18" s="44" t="str">
        <f t="shared" si="1"/>
        <v>No</v>
      </c>
      <c r="I18" s="44" t="str">
        <f t="shared" si="2"/>
        <v>Yes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</row>
    <row r="19" spans="1:35" s="59" customFormat="1" ht="15.75" customHeight="1">
      <c r="A19" s="33" t="s">
        <v>9</v>
      </c>
      <c r="B19" s="56" t="s">
        <v>129</v>
      </c>
      <c r="C19" s="56" t="s">
        <v>95</v>
      </c>
      <c r="D19" s="56"/>
      <c r="E19" s="74"/>
      <c r="F19" s="57"/>
      <c r="G19" s="57"/>
      <c r="H19" s="58"/>
      <c r="I19" s="58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35" s="47" customFormat="1" ht="15.75" customHeight="1">
      <c r="A20" s="40" t="s">
        <v>10</v>
      </c>
      <c r="B20" s="41">
        <v>6131</v>
      </c>
      <c r="C20" s="41">
        <v>5739</v>
      </c>
      <c r="D20" s="72">
        <v>6269</v>
      </c>
      <c r="E20" s="43">
        <f t="shared" ref="E20:F23" si="3">IFERROR((C20-B20)*100/B20,"Div by 0")</f>
        <v>-6.3937367476757458</v>
      </c>
      <c r="F20" s="43">
        <f t="shared" si="0"/>
        <v>9.23505837253877</v>
      </c>
      <c r="G20" s="44" t="s">
        <v>119</v>
      </c>
      <c r="H20" s="44" t="str">
        <f>IF(E20="Div by 0","N/A",IF(G20="N/A","N/A",IF(AND((ABS(E20)&gt;ABS(VALUE(MID(G20,1,2)))),(B20&gt;=10)),"No",IF(AND((ABS(E20)&gt;ABS(VALUE(MID(G20,1,2)))),(C20&gt;=10)),"No","Yes"))))</f>
        <v>Yes</v>
      </c>
      <c r="I20" s="44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35" s="47" customFormat="1" ht="15.75" customHeight="1">
      <c r="A21" s="40" t="s">
        <v>11</v>
      </c>
      <c r="B21" s="50">
        <v>84.781999999999996</v>
      </c>
      <c r="C21" s="50">
        <v>78.724999999999994</v>
      </c>
      <c r="D21" s="73">
        <v>79.023767746000004</v>
      </c>
      <c r="E21" s="43">
        <f t="shared" si="3"/>
        <v>-7.1442051378830449</v>
      </c>
      <c r="F21" s="43">
        <f t="shared" si="0"/>
        <v>0.37950809272786284</v>
      </c>
      <c r="G21" s="44" t="s">
        <v>119</v>
      </c>
      <c r="H21" s="44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4" t="str">
        <f t="shared" si="4"/>
        <v>Yes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35" s="47" customFormat="1" ht="15.75" customHeight="1">
      <c r="A22" s="40" t="s">
        <v>12</v>
      </c>
      <c r="B22" s="50">
        <v>15.218</v>
      </c>
      <c r="C22" s="50">
        <v>21.274999999999999</v>
      </c>
      <c r="D22" s="73">
        <v>20.976232253999999</v>
      </c>
      <c r="E22" s="43">
        <f t="shared" si="3"/>
        <v>39.801550795111041</v>
      </c>
      <c r="F22" s="43">
        <f t="shared" si="0"/>
        <v>-1.4043137297297268</v>
      </c>
      <c r="G22" s="44" t="s">
        <v>119</v>
      </c>
      <c r="H22" s="44" t="str">
        <f t="shared" si="5"/>
        <v>No</v>
      </c>
      <c r="I22" s="44" t="str">
        <f t="shared" si="4"/>
        <v>Yes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35" s="47" customFormat="1" ht="15.75" customHeight="1">
      <c r="A23" s="40" t="s">
        <v>13</v>
      </c>
      <c r="B23" s="50">
        <v>0</v>
      </c>
      <c r="C23" s="50">
        <v>0</v>
      </c>
      <c r="D23" s="73">
        <v>0</v>
      </c>
      <c r="E23" s="43" t="str">
        <f t="shared" si="3"/>
        <v>Div by 0</v>
      </c>
      <c r="F23" s="43" t="str">
        <f t="shared" si="3"/>
        <v>Div by 0</v>
      </c>
      <c r="G23" s="44" t="s">
        <v>120</v>
      </c>
      <c r="H23" s="44" t="str">
        <f t="shared" si="5"/>
        <v>N/A</v>
      </c>
      <c r="I23" s="44" t="str">
        <f t="shared" si="4"/>
        <v>N/A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35" s="59" customFormat="1" ht="15.75" customHeight="1">
      <c r="A24" s="33" t="s">
        <v>14</v>
      </c>
      <c r="B24" s="56" t="s">
        <v>129</v>
      </c>
      <c r="C24" s="56" t="s">
        <v>95</v>
      </c>
      <c r="D24" s="56"/>
      <c r="E24" s="74"/>
      <c r="F24" s="57"/>
      <c r="G24" s="57"/>
      <c r="H24" s="58"/>
      <c r="I24" s="58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35" s="47" customFormat="1" ht="15.75" customHeight="1">
      <c r="A25" s="40" t="s">
        <v>15</v>
      </c>
      <c r="B25" s="41">
        <v>6105</v>
      </c>
      <c r="C25" s="41">
        <v>5739</v>
      </c>
      <c r="D25" s="72">
        <v>6269</v>
      </c>
      <c r="E25" s="43">
        <f t="shared" ref="E25:F45" si="6">IFERROR((C25-B25)*100/B25,"Div by 0")</f>
        <v>-5.9950859950859954</v>
      </c>
      <c r="F25" s="43">
        <f t="shared" si="6"/>
        <v>9.23505837253877</v>
      </c>
      <c r="G25" s="44" t="s">
        <v>119</v>
      </c>
      <c r="H25" s="44" t="str">
        <f>IF(E25="Div by 0","N/A",IF(G25="N/A","N/A",IF(AND((ABS(E25)&gt;ABS(VALUE(MID(G25,1,2)))),(B25&gt;=10)),"No",IF(AND((ABS(E25)&gt;ABS(VALUE(MID(G25,1,2)))),(C25&gt;=10)),"No","Yes"))))</f>
        <v>Yes</v>
      </c>
      <c r="I25" s="44" t="str">
        <f>IF(F25="Div by 0","N/A",IF(G25="N/A","N/A",IF(AND((ABS(F25)&gt;ABS(VALUE(MID(G25,1,2)))),(C25&gt;=10)),"No",IF(AND((ABS(F25)&gt;ABS(VALUE(MID(G25,1,2)))),(D25&gt;=10)),"No","Yes"))))</f>
        <v>Yes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35" s="47" customFormat="1" ht="15.75" customHeight="1">
      <c r="A26" s="40" t="s">
        <v>16</v>
      </c>
      <c r="B26" s="50">
        <v>84.716999999999999</v>
      </c>
      <c r="C26" s="50">
        <v>78.724999999999994</v>
      </c>
      <c r="D26" s="73">
        <v>79.023767746000004</v>
      </c>
      <c r="E26" s="43">
        <f t="shared" si="6"/>
        <v>-7.0729605628150258</v>
      </c>
      <c r="F26" s="43">
        <f t="shared" si="6"/>
        <v>0.37950809272786284</v>
      </c>
      <c r="G26" s="44" t="s">
        <v>119</v>
      </c>
      <c r="H26" s="44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4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35" s="47" customFormat="1" ht="15.75" customHeight="1">
      <c r="A27" s="40" t="s">
        <v>17</v>
      </c>
      <c r="B27" s="50">
        <v>15.282999999999999</v>
      </c>
      <c r="C27" s="50">
        <v>21.274999999999999</v>
      </c>
      <c r="D27" s="73">
        <v>20.976232253999999</v>
      </c>
      <c r="E27" s="43">
        <f t="shared" si="6"/>
        <v>39.206961983903682</v>
      </c>
      <c r="F27" s="43">
        <f t="shared" si="6"/>
        <v>-1.4043137297297268</v>
      </c>
      <c r="G27" s="44" t="s">
        <v>119</v>
      </c>
      <c r="H27" s="44" t="str">
        <f t="shared" si="7"/>
        <v>No</v>
      </c>
      <c r="I27" s="44" t="str">
        <f t="shared" si="8"/>
        <v>Yes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35" s="47" customFormat="1" ht="15.75" customHeight="1">
      <c r="A28" s="40" t="s">
        <v>18</v>
      </c>
      <c r="B28" s="50">
        <v>0</v>
      </c>
      <c r="C28" s="50">
        <v>0</v>
      </c>
      <c r="D28" s="73">
        <v>0</v>
      </c>
      <c r="E28" s="43" t="str">
        <f t="shared" si="6"/>
        <v>Div by 0</v>
      </c>
      <c r="F28" s="43" t="str">
        <f t="shared" si="6"/>
        <v>Div by 0</v>
      </c>
      <c r="G28" s="44" t="s">
        <v>119</v>
      </c>
      <c r="H28" s="44" t="str">
        <f t="shared" si="7"/>
        <v>N/A</v>
      </c>
      <c r="I28" s="44" t="str">
        <f t="shared" si="8"/>
        <v>N/A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35" s="47" customFormat="1" ht="15.75" customHeight="1">
      <c r="A29" s="40" t="s">
        <v>19</v>
      </c>
      <c r="B29" s="50">
        <v>42.146000000000001</v>
      </c>
      <c r="C29" s="50">
        <v>48.179000000000002</v>
      </c>
      <c r="D29" s="73">
        <v>50.21534535</v>
      </c>
      <c r="E29" s="43">
        <f t="shared" si="6"/>
        <v>14.314525696388747</v>
      </c>
      <c r="F29" s="43">
        <f t="shared" si="6"/>
        <v>4.226624359160625</v>
      </c>
      <c r="G29" s="44" t="s">
        <v>119</v>
      </c>
      <c r="H29" s="44" t="str">
        <f t="shared" si="7"/>
        <v>Yes</v>
      </c>
      <c r="I29" s="44" t="str">
        <f t="shared" si="8"/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35" s="47" customFormat="1" ht="15.75" customHeight="1">
      <c r="A30" s="40" t="s">
        <v>20</v>
      </c>
      <c r="B30" s="50">
        <v>85.111000000000004</v>
      </c>
      <c r="C30" s="50">
        <v>97.507999999999996</v>
      </c>
      <c r="D30" s="73">
        <v>98.309140213999996</v>
      </c>
      <c r="E30" s="43">
        <f t="shared" si="6"/>
        <v>14.56568481159896</v>
      </c>
      <c r="F30" s="43">
        <f t="shared" si="6"/>
        <v>0.82161485621692598</v>
      </c>
      <c r="G30" s="44" t="s">
        <v>119</v>
      </c>
      <c r="H30" s="44" t="str">
        <f t="shared" si="7"/>
        <v>Yes</v>
      </c>
      <c r="I30" s="44" t="str">
        <f t="shared" si="8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35" s="47" customFormat="1" ht="15.75" customHeight="1">
      <c r="A31" s="40" t="s">
        <v>21</v>
      </c>
      <c r="B31" s="50">
        <v>67.289000000000001</v>
      </c>
      <c r="C31" s="50">
        <v>77.748999999999995</v>
      </c>
      <c r="D31" s="73">
        <v>79.406603923999995</v>
      </c>
      <c r="E31" s="43">
        <f t="shared" si="6"/>
        <v>15.544888466168308</v>
      </c>
      <c r="F31" s="43">
        <f t="shared" si="6"/>
        <v>2.1319938828795229</v>
      </c>
      <c r="G31" s="44" t="s">
        <v>119</v>
      </c>
      <c r="H31" s="44" t="str">
        <f t="shared" si="7"/>
        <v>Yes</v>
      </c>
      <c r="I31" s="44" t="str">
        <f t="shared" si="8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35" s="47" customFormat="1" ht="15.75" customHeight="1">
      <c r="A32" s="40" t="s">
        <v>22</v>
      </c>
      <c r="B32" s="50">
        <v>85.111000000000004</v>
      </c>
      <c r="C32" s="50">
        <v>97.507999999999996</v>
      </c>
      <c r="D32" s="73">
        <v>98.309140213999996</v>
      </c>
      <c r="E32" s="43">
        <f t="shared" si="6"/>
        <v>14.56568481159896</v>
      </c>
      <c r="F32" s="43">
        <f t="shared" si="6"/>
        <v>0.82161485621692598</v>
      </c>
      <c r="G32" s="44" t="s">
        <v>119</v>
      </c>
      <c r="H32" s="44" t="str">
        <f t="shared" si="7"/>
        <v>Yes</v>
      </c>
      <c r="I32" s="44" t="str">
        <f t="shared" si="8"/>
        <v>Yes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35" s="47" customFormat="1" ht="15.75" customHeight="1">
      <c r="A33" s="40" t="s">
        <v>23</v>
      </c>
      <c r="B33" s="50">
        <v>4.9960000000000004</v>
      </c>
      <c r="C33" s="50">
        <v>5.4889999999999999</v>
      </c>
      <c r="D33" s="73">
        <v>5.5192215663999997</v>
      </c>
      <c r="E33" s="43">
        <f t="shared" si="6"/>
        <v>9.8678943154523484</v>
      </c>
      <c r="F33" s="43">
        <f t="shared" si="6"/>
        <v>0.55058419384222712</v>
      </c>
      <c r="G33" s="44" t="s">
        <v>119</v>
      </c>
      <c r="H33" s="44" t="str">
        <f t="shared" si="7"/>
        <v>Yes</v>
      </c>
      <c r="I33" s="44" t="str">
        <f t="shared" si="8"/>
        <v>Yes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35" s="47" customFormat="1" ht="15.75" customHeight="1">
      <c r="A34" s="40" t="s">
        <v>24</v>
      </c>
      <c r="B34" s="50">
        <v>64.585999999999999</v>
      </c>
      <c r="C34" s="50">
        <v>72.399000000000001</v>
      </c>
      <c r="D34" s="73">
        <v>71.446801722999993</v>
      </c>
      <c r="E34" s="43">
        <f t="shared" si="6"/>
        <v>12.097048896045585</v>
      </c>
      <c r="F34" s="43">
        <f t="shared" si="6"/>
        <v>-1.3152091562038259</v>
      </c>
      <c r="G34" s="44" t="s">
        <v>119</v>
      </c>
      <c r="H34" s="44" t="str">
        <f t="shared" si="7"/>
        <v>Yes</v>
      </c>
      <c r="I34" s="44" t="str">
        <f t="shared" si="8"/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35" s="47" customFormat="1" ht="15.75" customHeight="1">
      <c r="A35" s="40" t="s">
        <v>25</v>
      </c>
      <c r="B35" s="50">
        <v>20.524000000000001</v>
      </c>
      <c r="C35" s="50">
        <v>25.109000000000002</v>
      </c>
      <c r="D35" s="73">
        <v>26.862338490999999</v>
      </c>
      <c r="E35" s="43">
        <f t="shared" si="6"/>
        <v>22.339699863574356</v>
      </c>
      <c r="F35" s="43">
        <f t="shared" si="6"/>
        <v>6.9829084830140475</v>
      </c>
      <c r="G35" s="44" t="s">
        <v>119</v>
      </c>
      <c r="H35" s="44" t="str">
        <f t="shared" si="7"/>
        <v>Yes</v>
      </c>
      <c r="I35" s="44" t="str">
        <f t="shared" si="8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35" s="47" customFormat="1" ht="15.75" customHeight="1">
      <c r="A36" s="40" t="s">
        <v>26</v>
      </c>
      <c r="B36" s="50">
        <v>84.259</v>
      </c>
      <c r="C36" s="50">
        <v>96.305999999999997</v>
      </c>
      <c r="D36" s="73">
        <v>96.921359068000001</v>
      </c>
      <c r="E36" s="43">
        <f t="shared" si="6"/>
        <v>14.297582454099857</v>
      </c>
      <c r="F36" s="43">
        <f t="shared" si="6"/>
        <v>0.63896233671838065</v>
      </c>
      <c r="G36" s="44" t="s">
        <v>119</v>
      </c>
      <c r="H36" s="44" t="str">
        <f t="shared" si="7"/>
        <v>Yes</v>
      </c>
      <c r="I36" s="44" t="str">
        <f t="shared" si="8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35" s="47" customFormat="1" ht="15.75" customHeight="1">
      <c r="A37" s="40" t="s">
        <v>27</v>
      </c>
      <c r="B37" s="50">
        <v>14.888999999999999</v>
      </c>
      <c r="C37" s="50">
        <v>1.9690000000000001</v>
      </c>
      <c r="D37" s="73">
        <v>1.3877811453</v>
      </c>
      <c r="E37" s="43">
        <f t="shared" si="6"/>
        <v>-86.775471824837126</v>
      </c>
      <c r="F37" s="43">
        <f t="shared" si="6"/>
        <v>-29.518479162011175</v>
      </c>
      <c r="G37" s="44" t="s">
        <v>119</v>
      </c>
      <c r="H37" s="44" t="str">
        <f t="shared" si="7"/>
        <v>No</v>
      </c>
      <c r="I37" s="44" t="str">
        <f t="shared" si="8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35" s="47" customFormat="1" ht="15.75" customHeight="1">
      <c r="A38" s="40" t="s">
        <v>28</v>
      </c>
      <c r="B38" s="50">
        <v>100</v>
      </c>
      <c r="C38" s="50">
        <v>99.477000000000004</v>
      </c>
      <c r="D38" s="73">
        <v>99.696921359000001</v>
      </c>
      <c r="E38" s="43">
        <f t="shared" si="6"/>
        <v>-0.52299999999999613</v>
      </c>
      <c r="F38" s="43">
        <f t="shared" si="6"/>
        <v>0.22107759482091044</v>
      </c>
      <c r="G38" s="44" t="s">
        <v>119</v>
      </c>
      <c r="H38" s="44" t="str">
        <f t="shared" si="7"/>
        <v>Yes</v>
      </c>
      <c r="I38" s="44" t="str">
        <f t="shared" si="8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35" s="47" customFormat="1" ht="15.75" customHeight="1">
      <c r="A39" s="40" t="s">
        <v>29</v>
      </c>
      <c r="B39" s="50">
        <v>100</v>
      </c>
      <c r="C39" s="50">
        <v>99.477000000000004</v>
      </c>
      <c r="D39" s="73">
        <v>99.696921359000001</v>
      </c>
      <c r="E39" s="43">
        <f t="shared" si="6"/>
        <v>-0.52299999999999613</v>
      </c>
      <c r="F39" s="43">
        <f t="shared" si="6"/>
        <v>0.22107759482091044</v>
      </c>
      <c r="G39" s="44" t="s">
        <v>119</v>
      </c>
      <c r="H39" s="44" t="str">
        <f t="shared" si="7"/>
        <v>Yes</v>
      </c>
      <c r="I39" s="44" t="str">
        <f t="shared" si="8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35" s="47" customFormat="1" ht="15.75" customHeight="1">
      <c r="A40" s="40" t="s">
        <v>30</v>
      </c>
      <c r="B40" s="50">
        <v>100</v>
      </c>
      <c r="C40" s="50">
        <v>99.477000000000004</v>
      </c>
      <c r="D40" s="73">
        <v>99.696921359000001</v>
      </c>
      <c r="E40" s="43">
        <f t="shared" si="6"/>
        <v>-0.52299999999999613</v>
      </c>
      <c r="F40" s="43">
        <f t="shared" si="6"/>
        <v>0.22107759482091044</v>
      </c>
      <c r="G40" s="44" t="s">
        <v>119</v>
      </c>
      <c r="H40" s="44" t="str">
        <f t="shared" si="7"/>
        <v>Yes</v>
      </c>
      <c r="I40" s="44" t="str">
        <f t="shared" si="8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35" s="47" customFormat="1" ht="15.75" customHeight="1">
      <c r="A41" s="40" t="s">
        <v>113</v>
      </c>
      <c r="B41" s="50">
        <v>80.557000000000002</v>
      </c>
      <c r="C41" s="50">
        <v>78.150000000000006</v>
      </c>
      <c r="D41" s="73">
        <v>78.050725794000002</v>
      </c>
      <c r="E41" s="43">
        <f t="shared" si="6"/>
        <v>-2.9879464230296517</v>
      </c>
      <c r="F41" s="43">
        <f t="shared" si="6"/>
        <v>-0.12703033397313374</v>
      </c>
      <c r="G41" s="44" t="s">
        <v>119</v>
      </c>
      <c r="H41" s="44" t="str">
        <f t="shared" si="7"/>
        <v>Yes</v>
      </c>
      <c r="I41" s="44" t="str">
        <f t="shared" si="8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35" s="47" customFormat="1" ht="15.75" customHeight="1">
      <c r="A42" s="40" t="s">
        <v>32</v>
      </c>
      <c r="B42" s="50">
        <v>100</v>
      </c>
      <c r="C42" s="50">
        <v>99.477000000000004</v>
      </c>
      <c r="D42" s="73">
        <v>99.696921359000001</v>
      </c>
      <c r="E42" s="43">
        <f t="shared" si="6"/>
        <v>-0.52299999999999613</v>
      </c>
      <c r="F42" s="43">
        <f t="shared" si="6"/>
        <v>0.22107759482091044</v>
      </c>
      <c r="G42" s="44" t="s">
        <v>119</v>
      </c>
      <c r="H42" s="44" t="str">
        <f t="shared" si="7"/>
        <v>Yes</v>
      </c>
      <c r="I42" s="44" t="str">
        <f t="shared" si="8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35" s="47" customFormat="1" ht="15.75" customHeight="1">
      <c r="A43" s="40" t="s">
        <v>33</v>
      </c>
      <c r="B43" s="50">
        <v>99.278999999999996</v>
      </c>
      <c r="C43" s="50">
        <v>98.745000000000005</v>
      </c>
      <c r="D43" s="73">
        <v>98.979103524999999</v>
      </c>
      <c r="E43" s="43">
        <f t="shared" si="6"/>
        <v>-0.53787810110898759</v>
      </c>
      <c r="F43" s="43">
        <f t="shared" si="6"/>
        <v>0.23707886475264039</v>
      </c>
      <c r="G43" s="44" t="s">
        <v>119</v>
      </c>
      <c r="H43" s="44" t="str">
        <f t="shared" si="7"/>
        <v>Yes</v>
      </c>
      <c r="I43" s="44" t="str">
        <f t="shared" si="8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35" s="47" customFormat="1" ht="15.75" customHeight="1">
      <c r="A44" s="40" t="s">
        <v>34</v>
      </c>
      <c r="B44" s="50">
        <v>85.111000000000004</v>
      </c>
      <c r="C44" s="50">
        <v>97.507999999999996</v>
      </c>
      <c r="D44" s="73">
        <v>98.309140213999996</v>
      </c>
      <c r="E44" s="43">
        <f t="shared" si="6"/>
        <v>14.56568481159896</v>
      </c>
      <c r="F44" s="43">
        <f t="shared" si="6"/>
        <v>0.82161485621692598</v>
      </c>
      <c r="G44" s="44" t="s">
        <v>119</v>
      </c>
      <c r="H44" s="44" t="str">
        <f t="shared" si="7"/>
        <v>Yes</v>
      </c>
      <c r="I44" s="44" t="str">
        <f t="shared" si="8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35" s="47" customFormat="1" ht="15.75" customHeight="1">
      <c r="A45" s="40" t="s">
        <v>35</v>
      </c>
      <c r="B45" s="50">
        <v>14.888999999999999</v>
      </c>
      <c r="C45" s="50">
        <v>1.9690000000000001</v>
      </c>
      <c r="D45" s="73">
        <v>1.3877811453</v>
      </c>
      <c r="E45" s="43">
        <f t="shared" si="6"/>
        <v>-86.775471824837126</v>
      </c>
      <c r="F45" s="43">
        <f t="shared" si="6"/>
        <v>-29.518479162011175</v>
      </c>
      <c r="G45" s="44" t="s">
        <v>119</v>
      </c>
      <c r="H45" s="44" t="str">
        <f t="shared" si="7"/>
        <v>No</v>
      </c>
      <c r="I45" s="44" t="str">
        <f t="shared" si="8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35" s="39" customFormat="1" ht="15.75" customHeight="1">
      <c r="A46" s="33" t="s">
        <v>109</v>
      </c>
      <c r="B46" s="56" t="s">
        <v>129</v>
      </c>
      <c r="C46" s="56" t="s">
        <v>95</v>
      </c>
      <c r="D46" s="56"/>
      <c r="E46" s="75"/>
      <c r="F46" s="76"/>
      <c r="G46" s="57"/>
      <c r="H46" s="58"/>
      <c r="I46" s="5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47" customFormat="1" ht="15.75" customHeight="1">
      <c r="A47" s="51" t="s">
        <v>108</v>
      </c>
      <c r="B47" s="41">
        <v>0</v>
      </c>
      <c r="C47" s="41">
        <v>0</v>
      </c>
      <c r="D47" s="72">
        <v>0</v>
      </c>
      <c r="E47" s="43" t="str">
        <f t="shared" ref="E47:F47" si="9">IFERROR((C47-B47)*100/B47,"Div by 0")</f>
        <v>Div by 0</v>
      </c>
      <c r="F47" s="43" t="str">
        <f t="shared" si="9"/>
        <v>Div by 0</v>
      </c>
      <c r="G47" s="44" t="s">
        <v>120</v>
      </c>
      <c r="H47" s="44" t="str">
        <f>IF(E47="Div by 0","N/A",IF(G47="N/A","N/A",IF(AND((ABS(E47)&gt;ABS(VALUE(MID(G47,1,2)))),(B47&gt;=10)),"No",IF(AND((ABS(E47)&gt;ABS(VALUE(MID(G47,1,2)))),(C47&gt;=10)),"No","Yes"))))</f>
        <v>N/A</v>
      </c>
      <c r="I47" s="44" t="str">
        <f>IF(F47="Div by 0","N/A",IF(G47="N/A","N/A",IF(AND((ABS(F47)&gt;ABS(VALUE(MID(G47,1,2)))),(C47&gt;=10)),"No",IF(AND((ABS(F47)&gt;ABS(VALUE(MID(G47,1,2)))),(D47&gt;=10)),"No","Yes"))))</f>
        <v>N/A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s="39" customFormat="1" ht="15.75" customHeight="1">
      <c r="A48" s="33" t="s">
        <v>84</v>
      </c>
      <c r="B48" s="56" t="s">
        <v>129</v>
      </c>
      <c r="C48" s="56" t="s">
        <v>95</v>
      </c>
      <c r="D48" s="56"/>
      <c r="E48" s="34"/>
      <c r="F48" s="77"/>
      <c r="G48" s="57"/>
      <c r="H48" s="58"/>
      <c r="I48" s="5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s="47" customFormat="1" ht="15.75" customHeight="1">
      <c r="A49" s="40" t="s">
        <v>85</v>
      </c>
      <c r="B49" s="41">
        <v>6074</v>
      </c>
      <c r="C49" s="41">
        <v>5667</v>
      </c>
      <c r="D49" s="72">
        <v>6205</v>
      </c>
      <c r="E49" s="43">
        <f t="shared" ref="E49:F81" si="10">IFERROR((C49-B49)*100/B49,"Div by 0")</f>
        <v>-6.7006914718472173</v>
      </c>
      <c r="F49" s="43">
        <f t="shared" si="10"/>
        <v>9.4935592023998581</v>
      </c>
      <c r="G49" s="44" t="s">
        <v>119</v>
      </c>
      <c r="H49" s="44" t="str">
        <f>IF(E49="Div by 0","N/A",IF(G49="N/A","N/A",IF(AND((ABS(E49)&gt;ABS(VALUE(MID(G49,1,2)))),(B49&gt;=10)),"No",IF(AND((ABS(E49)&gt;ABS(VALUE(MID(G49,1,2)))),(C49&gt;=10)),"No","Yes"))))</f>
        <v>Yes</v>
      </c>
      <c r="I49" s="44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7" customFormat="1" ht="15.75" customHeight="1">
      <c r="A50" s="40" t="s">
        <v>36</v>
      </c>
      <c r="B50" s="50">
        <v>83.438000000000002</v>
      </c>
      <c r="C50" s="50">
        <v>99.153000000000006</v>
      </c>
      <c r="D50" s="73">
        <v>99.468170830000005</v>
      </c>
      <c r="E50" s="43">
        <f t="shared" si="10"/>
        <v>18.834344063855802</v>
      </c>
      <c r="F50" s="43">
        <f t="shared" si="10"/>
        <v>0.31786313071717404</v>
      </c>
      <c r="G50" s="44" t="s">
        <v>119</v>
      </c>
      <c r="H50" s="44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4" t="str">
        <f t="shared" si="11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47" customFormat="1" ht="15.75" customHeight="1">
      <c r="A51" s="40" t="s">
        <v>37</v>
      </c>
      <c r="B51" s="78">
        <v>66.134</v>
      </c>
      <c r="C51" s="78">
        <v>77.519000000000005</v>
      </c>
      <c r="D51" s="79">
        <v>72.554391620000004</v>
      </c>
      <c r="E51" s="43">
        <f t="shared" si="10"/>
        <v>17.215048235400861</v>
      </c>
      <c r="F51" s="43">
        <f t="shared" si="10"/>
        <v>-6.4043761916433404</v>
      </c>
      <c r="G51" s="44" t="s">
        <v>119</v>
      </c>
      <c r="H51" s="44" t="str">
        <f t="shared" si="12"/>
        <v>Yes</v>
      </c>
      <c r="I51" s="44" t="str">
        <f t="shared" si="11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47" customFormat="1" ht="15.75" customHeight="1">
      <c r="A52" s="40" t="s">
        <v>86</v>
      </c>
      <c r="B52" s="50">
        <v>0.29599999999999999</v>
      </c>
      <c r="C52" s="50">
        <v>0.33500000000000002</v>
      </c>
      <c r="D52" s="73">
        <v>0.25785656730000001</v>
      </c>
      <c r="E52" s="43">
        <f t="shared" si="10"/>
        <v>13.175675675675688</v>
      </c>
      <c r="F52" s="43">
        <f t="shared" si="10"/>
        <v>-23.027890358208957</v>
      </c>
      <c r="G52" s="44" t="s">
        <v>119</v>
      </c>
      <c r="H52" s="44" t="str">
        <f t="shared" si="12"/>
        <v>Yes</v>
      </c>
      <c r="I52" s="44" t="str">
        <f t="shared" si="11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7" customFormat="1" ht="15.75" customHeight="1">
      <c r="A53" s="40" t="s">
        <v>38</v>
      </c>
      <c r="B53" s="50">
        <v>0</v>
      </c>
      <c r="C53" s="50">
        <v>0</v>
      </c>
      <c r="D53" s="73">
        <v>0</v>
      </c>
      <c r="E53" s="43" t="str">
        <f t="shared" si="10"/>
        <v>Div by 0</v>
      </c>
      <c r="F53" s="43" t="str">
        <f t="shared" si="10"/>
        <v>Div by 0</v>
      </c>
      <c r="G53" s="44" t="s">
        <v>119</v>
      </c>
      <c r="H53" s="44" t="str">
        <f t="shared" si="12"/>
        <v>N/A</v>
      </c>
      <c r="I53" s="44" t="str">
        <f t="shared" si="11"/>
        <v>N/A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47" customFormat="1" ht="15.75" customHeight="1">
      <c r="A54" s="40" t="s">
        <v>39</v>
      </c>
      <c r="B54" s="50">
        <v>1.498</v>
      </c>
      <c r="C54" s="50">
        <v>2.2410000000000001</v>
      </c>
      <c r="D54" s="73">
        <v>6.6881547139000004</v>
      </c>
      <c r="E54" s="43">
        <f t="shared" si="10"/>
        <v>49.599465954606153</v>
      </c>
      <c r="F54" s="43">
        <f t="shared" si="10"/>
        <v>198.44510102186524</v>
      </c>
      <c r="G54" s="44" t="s">
        <v>119</v>
      </c>
      <c r="H54" s="44" t="str">
        <f t="shared" si="12"/>
        <v>Yes</v>
      </c>
      <c r="I54" s="44" t="str">
        <f t="shared" si="11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47" customFormat="1" ht="15.75" customHeight="1">
      <c r="A55" s="40" t="s">
        <v>40</v>
      </c>
      <c r="B55" s="50">
        <v>0</v>
      </c>
      <c r="C55" s="50">
        <v>0</v>
      </c>
      <c r="D55" s="73">
        <v>0</v>
      </c>
      <c r="E55" s="43" t="str">
        <f t="shared" si="10"/>
        <v>Div by 0</v>
      </c>
      <c r="F55" s="43" t="str">
        <f t="shared" si="10"/>
        <v>Div by 0</v>
      </c>
      <c r="G55" s="44" t="s">
        <v>119</v>
      </c>
      <c r="H55" s="44" t="str">
        <f t="shared" si="12"/>
        <v>N/A</v>
      </c>
      <c r="I55" s="44" t="str">
        <f t="shared" si="11"/>
        <v>N/A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47" customFormat="1" ht="15.75" customHeight="1">
      <c r="A56" s="40" t="s">
        <v>41</v>
      </c>
      <c r="B56" s="50">
        <v>4.9000000000000002E-2</v>
      </c>
      <c r="C56" s="50">
        <v>8.7999999999999995E-2</v>
      </c>
      <c r="D56" s="73">
        <v>6.4464141799999999E-2</v>
      </c>
      <c r="E56" s="43">
        <f t="shared" si="10"/>
        <v>79.591836734693857</v>
      </c>
      <c r="F56" s="43">
        <f t="shared" si="10"/>
        <v>-26.745293409090909</v>
      </c>
      <c r="G56" s="44" t="s">
        <v>119</v>
      </c>
      <c r="H56" s="44" t="str">
        <f t="shared" si="12"/>
        <v>Yes</v>
      </c>
      <c r="I56" s="44" t="str">
        <f t="shared" si="11"/>
        <v>Yes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47" customFormat="1" ht="15.75" customHeight="1">
      <c r="A57" s="40" t="s">
        <v>42</v>
      </c>
      <c r="B57" s="50">
        <v>4.6760000000000002</v>
      </c>
      <c r="C57" s="50">
        <v>5.3470000000000004</v>
      </c>
      <c r="D57" s="73">
        <v>5.1248992747999997</v>
      </c>
      <c r="E57" s="43">
        <f t="shared" si="10"/>
        <v>14.34987168520103</v>
      </c>
      <c r="F57" s="43">
        <f t="shared" si="10"/>
        <v>-4.153744626893598</v>
      </c>
      <c r="G57" s="44" t="s">
        <v>119</v>
      </c>
      <c r="H57" s="44" t="str">
        <f t="shared" si="12"/>
        <v>Yes</v>
      </c>
      <c r="I57" s="44" t="str">
        <f t="shared" si="11"/>
        <v>Yes</v>
      </c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47" customFormat="1" ht="15.75" customHeight="1">
      <c r="A58" s="40" t="s">
        <v>43</v>
      </c>
      <c r="B58" s="50">
        <v>0.19800000000000001</v>
      </c>
      <c r="C58" s="50">
        <v>0.106</v>
      </c>
      <c r="D58" s="73">
        <v>6.4464141799999999E-2</v>
      </c>
      <c r="E58" s="43">
        <f t="shared" si="10"/>
        <v>-46.464646464646471</v>
      </c>
      <c r="F58" s="43">
        <f t="shared" si="10"/>
        <v>-39.184771886792454</v>
      </c>
      <c r="G58" s="44" t="s">
        <v>119</v>
      </c>
      <c r="H58" s="44" t="str">
        <f t="shared" si="12"/>
        <v>Yes</v>
      </c>
      <c r="I58" s="44" t="str">
        <f t="shared" si="11"/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s="47" customFormat="1" ht="15.75" customHeight="1">
      <c r="A59" s="40" t="s">
        <v>44</v>
      </c>
      <c r="B59" s="50">
        <v>1.6E-2</v>
      </c>
      <c r="C59" s="50">
        <v>0</v>
      </c>
      <c r="D59" s="73">
        <v>0</v>
      </c>
      <c r="E59" s="43">
        <f t="shared" si="10"/>
        <v>-100</v>
      </c>
      <c r="F59" s="43" t="str">
        <f t="shared" si="10"/>
        <v>Div by 0</v>
      </c>
      <c r="G59" s="44" t="s">
        <v>119</v>
      </c>
      <c r="H59" s="44" t="str">
        <f t="shared" si="12"/>
        <v>Yes</v>
      </c>
      <c r="I59" s="44" t="str">
        <f t="shared" si="11"/>
        <v>N/A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s="47" customFormat="1" ht="15.75" customHeight="1">
      <c r="A60" s="40" t="s">
        <v>45</v>
      </c>
      <c r="B60" s="50">
        <v>2.8980000000000001</v>
      </c>
      <c r="C60" s="50">
        <v>5.0110000000000001</v>
      </c>
      <c r="D60" s="73">
        <v>4.3352135374999996</v>
      </c>
      <c r="E60" s="43">
        <f t="shared" si="10"/>
        <v>72.912353347135962</v>
      </c>
      <c r="F60" s="43">
        <f t="shared" si="10"/>
        <v>-13.486059918180013</v>
      </c>
      <c r="G60" s="44" t="s">
        <v>119</v>
      </c>
      <c r="H60" s="44" t="str">
        <f t="shared" si="12"/>
        <v>Yes</v>
      </c>
      <c r="I60" s="44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s="47" customFormat="1" ht="15.75" customHeight="1">
      <c r="A61" s="40" t="s">
        <v>46</v>
      </c>
      <c r="B61" s="50">
        <v>1.087</v>
      </c>
      <c r="C61" s="50">
        <v>0</v>
      </c>
      <c r="D61" s="73">
        <v>0</v>
      </c>
      <c r="E61" s="43">
        <f t="shared" si="10"/>
        <v>-100</v>
      </c>
      <c r="F61" s="43" t="str">
        <f t="shared" si="10"/>
        <v>Div by 0</v>
      </c>
      <c r="G61" s="44" t="s">
        <v>119</v>
      </c>
      <c r="H61" s="44" t="str">
        <f t="shared" si="12"/>
        <v>Yes</v>
      </c>
      <c r="I61" s="44" t="str">
        <f t="shared" si="11"/>
        <v>N/A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s="47" customFormat="1" ht="15.75" customHeight="1">
      <c r="A62" s="40" t="s">
        <v>87</v>
      </c>
      <c r="B62" s="50">
        <v>4.4290000000000003</v>
      </c>
      <c r="C62" s="50">
        <v>6.9349999999999996</v>
      </c>
      <c r="D62" s="73">
        <v>8.2352941176000005</v>
      </c>
      <c r="E62" s="43">
        <f t="shared" si="10"/>
        <v>56.581621133438681</v>
      </c>
      <c r="F62" s="43">
        <f t="shared" si="10"/>
        <v>18.749734932948826</v>
      </c>
      <c r="G62" s="44" t="s">
        <v>119</v>
      </c>
      <c r="H62" s="44" t="str">
        <f t="shared" si="12"/>
        <v>Yes</v>
      </c>
      <c r="I62" s="44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s="47" customFormat="1" ht="15.75" customHeight="1">
      <c r="A63" s="40" t="s">
        <v>88</v>
      </c>
      <c r="B63" s="50">
        <v>1.054</v>
      </c>
      <c r="C63" s="50">
        <v>1.147</v>
      </c>
      <c r="D63" s="73">
        <v>0.99919419819999999</v>
      </c>
      <c r="E63" s="43">
        <f t="shared" si="10"/>
        <v>8.823529411764703</v>
      </c>
      <c r="F63" s="43">
        <f t="shared" si="10"/>
        <v>-12.886294838709679</v>
      </c>
      <c r="G63" s="44" t="s">
        <v>119</v>
      </c>
      <c r="H63" s="44" t="str">
        <f t="shared" si="12"/>
        <v>Yes</v>
      </c>
      <c r="I63" s="44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s="47" customFormat="1" ht="15.75" customHeight="1">
      <c r="A64" s="40" t="s">
        <v>89</v>
      </c>
      <c r="B64" s="50">
        <v>3.3000000000000002E-2</v>
      </c>
      <c r="C64" s="50">
        <v>5.2999999999999999E-2</v>
      </c>
      <c r="D64" s="73">
        <v>3.22320709E-2</v>
      </c>
      <c r="E64" s="43">
        <f t="shared" si="10"/>
        <v>60.606060606060595</v>
      </c>
      <c r="F64" s="43">
        <f t="shared" si="10"/>
        <v>-39.184771886792454</v>
      </c>
      <c r="G64" s="44" t="s">
        <v>119</v>
      </c>
      <c r="H64" s="44" t="str">
        <f t="shared" si="12"/>
        <v>Yes</v>
      </c>
      <c r="I64" s="44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s="47" customFormat="1" ht="15.75" customHeight="1">
      <c r="A65" s="40" t="s">
        <v>90</v>
      </c>
      <c r="B65" s="50">
        <v>0</v>
      </c>
      <c r="C65" s="50">
        <v>0</v>
      </c>
      <c r="D65" s="73">
        <v>0</v>
      </c>
      <c r="E65" s="43" t="str">
        <f t="shared" si="10"/>
        <v>Div by 0</v>
      </c>
      <c r="F65" s="43" t="str">
        <f t="shared" si="10"/>
        <v>Div by 0</v>
      </c>
      <c r="G65" s="44" t="s">
        <v>119</v>
      </c>
      <c r="H65" s="44" t="str">
        <f t="shared" si="12"/>
        <v>N/A</v>
      </c>
      <c r="I65" s="44" t="str">
        <f t="shared" si="11"/>
        <v>N/A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spans="1:26" s="47" customFormat="1" ht="15.75" customHeight="1">
      <c r="A66" s="40" t="s">
        <v>47</v>
      </c>
      <c r="B66" s="50">
        <v>0.46100000000000002</v>
      </c>
      <c r="C66" s="50">
        <v>0.371</v>
      </c>
      <c r="D66" s="73">
        <v>1.1120064463999999</v>
      </c>
      <c r="E66" s="43">
        <f t="shared" si="10"/>
        <v>-19.522776572668114</v>
      </c>
      <c r="F66" s="43">
        <f t="shared" si="10"/>
        <v>199.73219579514821</v>
      </c>
      <c r="G66" s="44" t="s">
        <v>119</v>
      </c>
      <c r="H66" s="44" t="str">
        <f t="shared" si="12"/>
        <v>Yes</v>
      </c>
      <c r="I66" s="44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spans="1:26" s="47" customFormat="1" ht="15.75" customHeight="1">
      <c r="A67" s="40" t="s">
        <v>91</v>
      </c>
      <c r="B67" s="50">
        <v>4.9000000000000002E-2</v>
      </c>
      <c r="C67" s="50">
        <v>0</v>
      </c>
      <c r="D67" s="73">
        <v>0</v>
      </c>
      <c r="E67" s="43">
        <f t="shared" si="10"/>
        <v>-100</v>
      </c>
      <c r="F67" s="43" t="str">
        <f t="shared" si="10"/>
        <v>Div by 0</v>
      </c>
      <c r="G67" s="44" t="s">
        <v>119</v>
      </c>
      <c r="H67" s="44" t="str">
        <f t="shared" si="12"/>
        <v>Yes</v>
      </c>
      <c r="I67" s="44" t="str">
        <f t="shared" si="11"/>
        <v>N/A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spans="1:26" s="47" customFormat="1" ht="15.75" customHeight="1">
      <c r="A68" s="40" t="s">
        <v>116</v>
      </c>
      <c r="B68" s="50">
        <v>0.56000000000000005</v>
      </c>
      <c r="C68" s="50">
        <v>0</v>
      </c>
      <c r="D68" s="73">
        <v>0</v>
      </c>
      <c r="E68" s="43">
        <f t="shared" si="10"/>
        <v>-100</v>
      </c>
      <c r="F68" s="43" t="str">
        <f t="shared" si="10"/>
        <v>Div by 0</v>
      </c>
      <c r="G68" s="44" t="s">
        <v>119</v>
      </c>
      <c r="H68" s="44" t="str">
        <f t="shared" si="12"/>
        <v>Yes</v>
      </c>
      <c r="I68" s="44" t="str">
        <f t="shared" si="11"/>
        <v>N/A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spans="1:26" s="47" customFormat="1" ht="15.75" customHeight="1">
      <c r="A69" s="40" t="s">
        <v>48</v>
      </c>
      <c r="B69" s="50">
        <v>16.562000000000001</v>
      </c>
      <c r="C69" s="50">
        <v>0.84699999999999998</v>
      </c>
      <c r="D69" s="73">
        <v>0.53182916999999996</v>
      </c>
      <c r="E69" s="43">
        <f t="shared" si="10"/>
        <v>-94.88588334742181</v>
      </c>
      <c r="F69" s="43">
        <f t="shared" si="10"/>
        <v>-37.21025147579693</v>
      </c>
      <c r="G69" s="44" t="s">
        <v>119</v>
      </c>
      <c r="H69" s="44" t="str">
        <f t="shared" si="12"/>
        <v>No</v>
      </c>
      <c r="I69" s="44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6" s="47" customFormat="1" ht="15.75" customHeight="1">
      <c r="A70" s="40" t="s">
        <v>49</v>
      </c>
      <c r="B70" s="50">
        <v>0.313</v>
      </c>
      <c r="C70" s="50">
        <v>7.0999999999999994E-2</v>
      </c>
      <c r="D70" s="73">
        <v>8.05801773E-2</v>
      </c>
      <c r="E70" s="43">
        <f t="shared" si="10"/>
        <v>-77.316293929712458</v>
      </c>
      <c r="F70" s="43">
        <f t="shared" si="10"/>
        <v>13.493207464788741</v>
      </c>
      <c r="G70" s="44" t="s">
        <v>119</v>
      </c>
      <c r="H70" s="44" t="str">
        <f t="shared" si="12"/>
        <v>Yes</v>
      </c>
      <c r="I70" s="44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spans="1:26" s="47" customFormat="1" ht="15.75" customHeight="1">
      <c r="A71" s="40" t="s">
        <v>50</v>
      </c>
      <c r="B71" s="50">
        <v>3.9180000000000001</v>
      </c>
      <c r="C71" s="50">
        <v>0.61799999999999999</v>
      </c>
      <c r="D71" s="73">
        <v>0.27397260270000001</v>
      </c>
      <c r="E71" s="43">
        <f t="shared" si="10"/>
        <v>-84.226646248085757</v>
      </c>
      <c r="F71" s="43">
        <f t="shared" si="10"/>
        <v>-55.667863640776702</v>
      </c>
      <c r="G71" s="44" t="s">
        <v>119</v>
      </c>
      <c r="H71" s="44" t="str">
        <f t="shared" si="12"/>
        <v>Yes</v>
      </c>
      <c r="I71" s="44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spans="1:26" s="47" customFormat="1" ht="15.75" customHeight="1">
      <c r="A72" s="40" t="s">
        <v>51</v>
      </c>
      <c r="B72" s="50">
        <v>0</v>
      </c>
      <c r="C72" s="50">
        <v>0</v>
      </c>
      <c r="D72" s="73">
        <v>0</v>
      </c>
      <c r="E72" s="43" t="str">
        <f t="shared" si="10"/>
        <v>Div by 0</v>
      </c>
      <c r="F72" s="43" t="str">
        <f t="shared" si="10"/>
        <v>Div by 0</v>
      </c>
      <c r="G72" s="44" t="s">
        <v>119</v>
      </c>
      <c r="H72" s="44" t="str">
        <f t="shared" si="12"/>
        <v>N/A</v>
      </c>
      <c r="I72" s="44" t="str">
        <f t="shared" si="11"/>
        <v>N/A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6" s="47" customFormat="1" ht="15.75" customHeight="1">
      <c r="A73" s="40" t="s">
        <v>52</v>
      </c>
      <c r="B73" s="50">
        <v>0.214</v>
      </c>
      <c r="C73" s="50">
        <v>0.159</v>
      </c>
      <c r="D73" s="73">
        <v>0.1611603546</v>
      </c>
      <c r="E73" s="43">
        <f t="shared" si="10"/>
        <v>-25.700934579439249</v>
      </c>
      <c r="F73" s="43">
        <f t="shared" si="10"/>
        <v>1.3587135849056586</v>
      </c>
      <c r="G73" s="44" t="s">
        <v>119</v>
      </c>
      <c r="H73" s="44" t="str">
        <f t="shared" si="12"/>
        <v>Yes</v>
      </c>
      <c r="I73" s="44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6" s="47" customFormat="1" ht="15.75" customHeight="1">
      <c r="A74" s="40" t="s">
        <v>53</v>
      </c>
      <c r="B74" s="50">
        <v>1.6E-2</v>
      </c>
      <c r="C74" s="50">
        <v>0</v>
      </c>
      <c r="D74" s="73">
        <v>0</v>
      </c>
      <c r="E74" s="43">
        <f t="shared" si="10"/>
        <v>-100</v>
      </c>
      <c r="F74" s="43" t="str">
        <f t="shared" si="10"/>
        <v>Div by 0</v>
      </c>
      <c r="G74" s="44" t="s">
        <v>119</v>
      </c>
      <c r="H74" s="44" t="str">
        <f t="shared" si="12"/>
        <v>Yes</v>
      </c>
      <c r="I74" s="44" t="str">
        <f t="shared" si="11"/>
        <v>N/A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6" s="47" customFormat="1" ht="15.75" customHeight="1">
      <c r="A75" s="40" t="s">
        <v>54</v>
      </c>
      <c r="B75" s="50">
        <v>0</v>
      </c>
      <c r="C75" s="50">
        <v>0</v>
      </c>
      <c r="D75" s="73">
        <v>0</v>
      </c>
      <c r="E75" s="43" t="str">
        <f t="shared" si="10"/>
        <v>Div by 0</v>
      </c>
      <c r="F75" s="43" t="str">
        <f t="shared" si="10"/>
        <v>Div by 0</v>
      </c>
      <c r="G75" s="44" t="s">
        <v>119</v>
      </c>
      <c r="H75" s="44" t="str">
        <f t="shared" si="12"/>
        <v>N/A</v>
      </c>
      <c r="I75" s="44" t="str">
        <f t="shared" si="11"/>
        <v>N/A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6" s="47" customFormat="1" ht="15.75" customHeight="1">
      <c r="A76" s="40" t="s">
        <v>55</v>
      </c>
      <c r="B76" s="50">
        <v>0</v>
      </c>
      <c r="C76" s="50">
        <v>0</v>
      </c>
      <c r="D76" s="73">
        <v>0</v>
      </c>
      <c r="E76" s="43" t="str">
        <f t="shared" si="10"/>
        <v>Div by 0</v>
      </c>
      <c r="F76" s="43" t="str">
        <f t="shared" si="10"/>
        <v>Div by 0</v>
      </c>
      <c r="G76" s="44" t="s">
        <v>119</v>
      </c>
      <c r="H76" s="44" t="str">
        <f t="shared" si="12"/>
        <v>N/A</v>
      </c>
      <c r="I76" s="44" t="str">
        <f t="shared" si="11"/>
        <v>N/A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6" s="47" customFormat="1" ht="15.75" customHeight="1">
      <c r="A77" s="40" t="s">
        <v>56</v>
      </c>
      <c r="B77" s="50">
        <v>0</v>
      </c>
      <c r="C77" s="50">
        <v>0</v>
      </c>
      <c r="D77" s="73">
        <v>0</v>
      </c>
      <c r="E77" s="43" t="str">
        <f t="shared" si="10"/>
        <v>Div by 0</v>
      </c>
      <c r="F77" s="43" t="str">
        <f t="shared" si="10"/>
        <v>Div by 0</v>
      </c>
      <c r="G77" s="44" t="s">
        <v>119</v>
      </c>
      <c r="H77" s="44" t="str">
        <f t="shared" si="12"/>
        <v>N/A</v>
      </c>
      <c r="I77" s="44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6" s="47" customFormat="1" ht="15.75" customHeight="1">
      <c r="A78" s="40" t="s">
        <v>57</v>
      </c>
      <c r="B78" s="50">
        <v>0</v>
      </c>
      <c r="C78" s="50">
        <v>0</v>
      </c>
      <c r="D78" s="73">
        <v>0</v>
      </c>
      <c r="E78" s="43" t="str">
        <f t="shared" si="10"/>
        <v>Div by 0</v>
      </c>
      <c r="F78" s="43" t="str">
        <f t="shared" si="10"/>
        <v>Div by 0</v>
      </c>
      <c r="G78" s="44" t="s">
        <v>119</v>
      </c>
      <c r="H78" s="44" t="str">
        <f t="shared" si="12"/>
        <v>N/A</v>
      </c>
      <c r="I78" s="44" t="str">
        <f t="shared" si="11"/>
        <v>N/A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6" s="47" customFormat="1" ht="15.75" customHeight="1">
      <c r="A79" s="40" t="s">
        <v>58</v>
      </c>
      <c r="B79" s="50">
        <v>12.101000000000001</v>
      </c>
      <c r="C79" s="50">
        <v>0</v>
      </c>
      <c r="D79" s="73">
        <v>1.6116035500000001E-2</v>
      </c>
      <c r="E79" s="43">
        <f t="shared" si="10"/>
        <v>-100</v>
      </c>
      <c r="F79" s="43" t="str">
        <f t="shared" si="10"/>
        <v>Div by 0</v>
      </c>
      <c r="G79" s="44" t="s">
        <v>119</v>
      </c>
      <c r="H79" s="44" t="str">
        <f t="shared" si="12"/>
        <v>No</v>
      </c>
      <c r="I79" s="44" t="str">
        <f t="shared" si="11"/>
        <v>N/A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6" s="47" customFormat="1" ht="15.75" customHeight="1">
      <c r="A80" s="40" t="s">
        <v>59</v>
      </c>
      <c r="B80" s="50">
        <v>0</v>
      </c>
      <c r="C80" s="50">
        <v>0</v>
      </c>
      <c r="D80" s="73">
        <v>0</v>
      </c>
      <c r="E80" s="43" t="str">
        <f t="shared" si="10"/>
        <v>Div by 0</v>
      </c>
      <c r="F80" s="43" t="str">
        <f t="shared" si="10"/>
        <v>Div by 0</v>
      </c>
      <c r="G80" s="44" t="s">
        <v>119</v>
      </c>
      <c r="H80" s="44" t="str">
        <f t="shared" si="12"/>
        <v>N/A</v>
      </c>
      <c r="I80" s="44" t="str">
        <f t="shared" si="11"/>
        <v>N/A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1:33" s="47" customFormat="1" ht="15.75" customHeight="1">
      <c r="A81" s="40" t="s">
        <v>60</v>
      </c>
      <c r="B81" s="50">
        <v>0</v>
      </c>
      <c r="C81" s="50">
        <v>0</v>
      </c>
      <c r="D81" s="73">
        <v>0</v>
      </c>
      <c r="E81" s="43" t="str">
        <f t="shared" si="10"/>
        <v>Div by 0</v>
      </c>
      <c r="F81" s="43" t="str">
        <f t="shared" si="10"/>
        <v>Div by 0</v>
      </c>
      <c r="G81" s="44" t="s">
        <v>120</v>
      </c>
      <c r="H81" s="44" t="str">
        <f t="shared" si="12"/>
        <v>N/A</v>
      </c>
      <c r="I81" s="44" t="str">
        <f t="shared" si="11"/>
        <v>N/A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1:33" s="59" customFormat="1" ht="15.75" customHeight="1">
      <c r="A82" s="33" t="s">
        <v>61</v>
      </c>
      <c r="B82" s="56" t="s">
        <v>129</v>
      </c>
      <c r="C82" s="56" t="s">
        <v>95</v>
      </c>
      <c r="D82" s="56"/>
      <c r="E82" s="74"/>
      <c r="F82" s="57"/>
      <c r="G82" s="57"/>
      <c r="H82" s="58"/>
      <c r="I82" s="58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33" s="47" customFormat="1" ht="15.75" customHeight="1">
      <c r="A83" s="40" t="s">
        <v>92</v>
      </c>
      <c r="B83" s="41">
        <v>5196</v>
      </c>
      <c r="C83" s="41">
        <v>5596</v>
      </c>
      <c r="D83" s="72">
        <v>6163</v>
      </c>
      <c r="E83" s="43">
        <f t="shared" ref="E83:F86" si="13">IFERROR((C83-B83)*100/B83,"Div by 0")</f>
        <v>7.6982294072363358</v>
      </c>
      <c r="F83" s="43">
        <f t="shared" si="13"/>
        <v>10.132237312365977</v>
      </c>
      <c r="G83" s="44" t="s">
        <v>119</v>
      </c>
      <c r="H83" s="44" t="str">
        <f>IF(E83="Div by 0","N/A",IF(G83="N/A","N/A",IF(AND((ABS(E83)&gt;ABS(VALUE(MID(G83,1,2)))),(B83&gt;=10)),"No",IF(AND((ABS(E83)&gt;ABS(VALUE(MID(G83,1,2)))),(C83&gt;=10)),"No","Yes"))))</f>
        <v>Yes</v>
      </c>
      <c r="I83" s="44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33" s="47" customFormat="1" ht="15.75" customHeight="1">
      <c r="A84" s="40" t="s">
        <v>62</v>
      </c>
      <c r="B84" s="50">
        <v>17.263000000000002</v>
      </c>
      <c r="C84" s="50">
        <v>17.87</v>
      </c>
      <c r="D84" s="73">
        <v>19.325004056000001</v>
      </c>
      <c r="E84" s="43">
        <f t="shared" si="13"/>
        <v>3.5161906968661256</v>
      </c>
      <c r="F84" s="43">
        <f t="shared" si="13"/>
        <v>8.1421603581421369</v>
      </c>
      <c r="G84" s="44" t="s">
        <v>119</v>
      </c>
      <c r="H84" s="44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4" t="str">
        <f t="shared" si="14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33" s="47" customFormat="1" ht="15.75" customHeight="1">
      <c r="A85" s="40" t="s">
        <v>63</v>
      </c>
      <c r="B85" s="50">
        <v>72.843999999999994</v>
      </c>
      <c r="C85" s="50">
        <v>75.983000000000004</v>
      </c>
      <c r="D85" s="73">
        <v>74.931040077999995</v>
      </c>
      <c r="E85" s="43">
        <f t="shared" si="13"/>
        <v>4.3092087200044071</v>
      </c>
      <c r="F85" s="43">
        <f t="shared" si="13"/>
        <v>-1.3844674756195581</v>
      </c>
      <c r="G85" s="44" t="s">
        <v>119</v>
      </c>
      <c r="H85" s="44" t="str">
        <f t="shared" si="15"/>
        <v>Yes</v>
      </c>
      <c r="I85" s="44" t="str">
        <f t="shared" si="14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33" s="47" customFormat="1" ht="15.75" customHeight="1">
      <c r="A86" s="40" t="s">
        <v>64</v>
      </c>
      <c r="B86" s="50">
        <v>9.8919999999999995</v>
      </c>
      <c r="C86" s="50">
        <v>6.1470000000000002</v>
      </c>
      <c r="D86" s="73">
        <v>5.7439558656000003</v>
      </c>
      <c r="E86" s="43">
        <f t="shared" si="13"/>
        <v>-37.858875859280225</v>
      </c>
      <c r="F86" s="43">
        <f t="shared" si="13"/>
        <v>-6.55676158125915</v>
      </c>
      <c r="G86" s="44" t="s">
        <v>120</v>
      </c>
      <c r="H86" s="44" t="str">
        <f t="shared" si="15"/>
        <v>N/A</v>
      </c>
      <c r="I86" s="44" t="str">
        <f t="shared" si="14"/>
        <v>N/A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1:33" s="39" customFormat="1" ht="15.75" customHeight="1">
      <c r="A87" s="33" t="s">
        <v>93</v>
      </c>
      <c r="B87" s="56" t="s">
        <v>129</v>
      </c>
      <c r="C87" s="56" t="s">
        <v>95</v>
      </c>
      <c r="D87" s="56"/>
      <c r="E87" s="34"/>
      <c r="F87" s="77"/>
      <c r="G87" s="57"/>
      <c r="H87" s="58"/>
      <c r="I87" s="5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33" s="47" customFormat="1" ht="15.75" customHeight="1">
      <c r="A88" s="40" t="s">
        <v>94</v>
      </c>
      <c r="B88" s="41">
        <v>909</v>
      </c>
      <c r="C88" s="41">
        <v>113</v>
      </c>
      <c r="D88" s="72">
        <v>87</v>
      </c>
      <c r="E88" s="43">
        <f t="shared" ref="E88:F91" si="16">IFERROR((C88-B88)*100/B88,"Div by 0")</f>
        <v>-87.568756875687569</v>
      </c>
      <c r="F88" s="43">
        <f t="shared" si="16"/>
        <v>-23.008849557522122</v>
      </c>
      <c r="G88" s="44" t="s">
        <v>119</v>
      </c>
      <c r="H88" s="44" t="str">
        <f>IF(E88="Div by 0","N/A",IF(G88="N/A","N/A",IF(AND((ABS(E88)&gt;ABS(VALUE(MID(G88,1,2)))),(B88&gt;=10)),"No",IF(AND((ABS(E88)&gt;ABS(VALUE(MID(G88,1,2)))),(C88&gt;=10)),"No","Yes"))))</f>
        <v>No</v>
      </c>
      <c r="I88" s="44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1:33" s="47" customFormat="1" ht="15.75" customHeight="1">
      <c r="A89" s="40" t="s">
        <v>65</v>
      </c>
      <c r="B89" s="50">
        <v>25.523</v>
      </c>
      <c r="C89" s="50">
        <v>4.4249999999999998</v>
      </c>
      <c r="D89" s="73">
        <v>6.8965517241000001</v>
      </c>
      <c r="E89" s="43">
        <f t="shared" si="16"/>
        <v>-82.662696391490016</v>
      </c>
      <c r="F89" s="43">
        <f t="shared" si="16"/>
        <v>55.854276250847469</v>
      </c>
      <c r="G89" s="44" t="s">
        <v>119</v>
      </c>
      <c r="H89" s="44" t="str">
        <f t="shared" ref="H89:H91" si="18">IF(E89="Div by 0","N/A",IF(G89="N/A","N/A",IF(AND((ABS(E89)&gt;ABS(VALUE(MID(G89,1,2)))),(B89&gt;=10)),"No",IF(AND((ABS(E89)&gt;ABS(VALUE(MID(G89,1,2)))),(C89&gt;=10)),"No","Yes"))))</f>
        <v>No</v>
      </c>
      <c r="I89" s="44" t="str">
        <f t="shared" si="17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33" s="47" customFormat="1" ht="15.75" customHeight="1">
      <c r="A90" s="40" t="s">
        <v>66</v>
      </c>
      <c r="B90" s="50">
        <v>60.616</v>
      </c>
      <c r="C90" s="50">
        <v>87.611000000000004</v>
      </c>
      <c r="D90" s="73">
        <v>82.758620690000001</v>
      </c>
      <c r="E90" s="43">
        <f t="shared" si="16"/>
        <v>44.534446350798476</v>
      </c>
      <c r="F90" s="43">
        <f t="shared" si="16"/>
        <v>-5.5385503076097784</v>
      </c>
      <c r="G90" s="44" t="s">
        <v>119</v>
      </c>
      <c r="H90" s="44" t="str">
        <f t="shared" si="18"/>
        <v>No</v>
      </c>
      <c r="I90" s="44" t="str">
        <f t="shared" si="17"/>
        <v>Yes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33" s="47" customFormat="1" ht="15.75" customHeight="1">
      <c r="A91" s="40" t="s">
        <v>64</v>
      </c>
      <c r="B91" s="50">
        <v>13.861000000000001</v>
      </c>
      <c r="C91" s="50">
        <v>7.9649999999999999</v>
      </c>
      <c r="D91" s="73">
        <v>10.344827585999999</v>
      </c>
      <c r="E91" s="43">
        <f t="shared" si="16"/>
        <v>-42.536613519948062</v>
      </c>
      <c r="F91" s="43">
        <f t="shared" si="16"/>
        <v>29.878563540489633</v>
      </c>
      <c r="G91" s="44" t="s">
        <v>120</v>
      </c>
      <c r="H91" s="44" t="str">
        <f t="shared" si="18"/>
        <v>N/A</v>
      </c>
      <c r="I91" s="44" t="str">
        <f t="shared" si="17"/>
        <v>N/A</v>
      </c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1:33" s="47" customFormat="1" ht="15.75" customHeight="1">
      <c r="A92" s="47" t="s">
        <v>128</v>
      </c>
      <c r="B92" s="80"/>
      <c r="C92" s="80"/>
      <c r="D92" s="80"/>
      <c r="E92" s="81"/>
      <c r="F92" s="81"/>
      <c r="G92" s="65"/>
      <c r="H92" s="65"/>
      <c r="I92" s="65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1:33" ht="38.25" customHeight="1">
      <c r="A93" s="22" t="s">
        <v>136</v>
      </c>
      <c r="B93" s="23"/>
      <c r="C93" s="23"/>
      <c r="D93" s="23"/>
      <c r="E93" s="23"/>
      <c r="F93" s="23"/>
      <c r="G93" s="23"/>
      <c r="H93" s="23"/>
      <c r="I93" s="24"/>
      <c r="AA93" s="5"/>
      <c r="AB93" s="5"/>
      <c r="AC93" s="5"/>
      <c r="AD93" s="5"/>
      <c r="AE93" s="5"/>
      <c r="AF93" s="5"/>
      <c r="AG93" s="5"/>
    </row>
    <row r="94" spans="1:33" ht="36" customHeight="1">
      <c r="A94" s="22" t="s">
        <v>137</v>
      </c>
      <c r="B94" s="23"/>
      <c r="C94" s="23"/>
      <c r="D94" s="23"/>
      <c r="E94" s="23"/>
      <c r="F94" s="23"/>
      <c r="G94" s="23"/>
      <c r="H94" s="23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2" width="11.5703125" style="18" customWidth="1"/>
    <col min="3" max="4" width="11.28515625" style="18" customWidth="1"/>
    <col min="5" max="6" width="11.28515625" style="19" customWidth="1"/>
    <col min="7" max="7" width="11.28515625" style="20" customWidth="1"/>
    <col min="8" max="9" width="11.28515625" style="21" customWidth="1"/>
    <col min="10" max="33" width="9.140625" style="5"/>
    <col min="34" max="16384" width="9.140625" style="6"/>
  </cols>
  <sheetData>
    <row r="1" spans="1:33" ht="15.75" customHeight="1">
      <c r="A1" s="1" t="s">
        <v>127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7" t="s">
        <v>130</v>
      </c>
      <c r="B2" s="2"/>
      <c r="C2" s="2"/>
      <c r="D2" s="2"/>
      <c r="E2" s="3"/>
      <c r="F2" s="3"/>
      <c r="G2" s="2"/>
      <c r="H2" s="4"/>
      <c r="I2" s="4"/>
      <c r="K2" s="8"/>
      <c r="L2" s="9"/>
    </row>
    <row r="3" spans="1:33" ht="15.75" customHeight="1">
      <c r="A3" s="7" t="s">
        <v>131</v>
      </c>
      <c r="B3" s="10"/>
      <c r="C3" s="10"/>
      <c r="D3" s="10"/>
      <c r="E3" s="11"/>
      <c r="F3" s="11"/>
      <c r="G3" s="10"/>
      <c r="H3" s="10"/>
      <c r="I3" s="10"/>
      <c r="K3" s="8"/>
    </row>
    <row r="4" spans="1:33" ht="12.75" hidden="1" customHeight="1">
      <c r="A4" s="12"/>
      <c r="B4" s="13">
        <v>2009</v>
      </c>
      <c r="C4" s="13">
        <v>2010</v>
      </c>
      <c r="D4" s="13">
        <v>2011</v>
      </c>
      <c r="E4" s="14"/>
      <c r="F4" s="14"/>
      <c r="G4" s="15"/>
      <c r="H4" s="16"/>
      <c r="I4" s="16"/>
      <c r="K4" s="17"/>
      <c r="L4" s="9"/>
    </row>
    <row r="5" spans="1:33" s="32" customFormat="1" ht="77.25" customHeight="1">
      <c r="A5" s="25" t="s">
        <v>106</v>
      </c>
      <c r="B5" s="26" t="s">
        <v>132</v>
      </c>
      <c r="C5" s="27" t="s">
        <v>133</v>
      </c>
      <c r="D5" s="27" t="s">
        <v>134</v>
      </c>
      <c r="E5" s="28" t="s">
        <v>115</v>
      </c>
      <c r="F5" s="28" t="s">
        <v>122</v>
      </c>
      <c r="G5" s="29" t="s">
        <v>117</v>
      </c>
      <c r="H5" s="30" t="s">
        <v>138</v>
      </c>
      <c r="I5" s="30" t="s">
        <v>139</v>
      </c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6" spans="1:33" s="39" customFormat="1" ht="15.75" customHeight="1">
      <c r="A6" s="33" t="s">
        <v>79</v>
      </c>
      <c r="B6" s="34"/>
      <c r="C6" s="34"/>
      <c r="D6" s="34"/>
      <c r="E6" s="35"/>
      <c r="F6" s="35"/>
      <c r="G6" s="36"/>
      <c r="H6" s="37"/>
      <c r="I6" s="37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s="47" customFormat="1" ht="15.75" customHeight="1">
      <c r="A7" s="40" t="s">
        <v>1</v>
      </c>
      <c r="B7" s="41">
        <v>50371</v>
      </c>
      <c r="C7" s="42">
        <v>51573</v>
      </c>
      <c r="D7" s="42">
        <v>55429</v>
      </c>
      <c r="E7" s="43">
        <f t="shared" ref="E7:F27" si="0">IFERROR((C7-B7)*100/B7,"Div by 0")</f>
        <v>2.3862937007405054</v>
      </c>
      <c r="F7" s="43">
        <f t="shared" si="0"/>
        <v>7.4767804859131717</v>
      </c>
      <c r="G7" s="44" t="s">
        <v>118</v>
      </c>
      <c r="H7" s="45" t="str">
        <f>IF(E7="Div by 0","N/A",IF(G7="N/A","N/A",IF(AND((ABS(E7)&gt;ABS(VALUE(MID(G7,1,2)))),(B7&gt;=10)),"No",IF(AND((ABS(E7)&gt;ABS(VALUE(MID(G7,1,2)))),(C7&gt;=10)),"No","Yes"))))</f>
        <v>Yes</v>
      </c>
      <c r="I7" s="45" t="str">
        <f>IF(F7="Div by 0","N/A",IF(G7="N/A","N/A",IF(AND((ABS(F7)&gt;ABS(VALUE(MID(G7,1,2)))),(C7&gt;=10)),"No",IF(AND((ABS(F7)&gt;ABS(VALUE(MID(G7,1,2)))),(D7&gt;=10)),"No","Yes"))))</f>
        <v>Yes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47" customFormat="1" ht="15.75" customHeight="1">
      <c r="A8" s="40" t="s">
        <v>2</v>
      </c>
      <c r="B8" s="48">
        <v>0.53600000000000003</v>
      </c>
      <c r="C8" s="48">
        <v>0.47099999999999997</v>
      </c>
      <c r="D8" s="48">
        <v>0.46365620880000002</v>
      </c>
      <c r="E8" s="43">
        <f t="shared" si="0"/>
        <v>-12.1268656716418</v>
      </c>
      <c r="F8" s="43">
        <f t="shared" si="0"/>
        <v>-1.5591913375796072</v>
      </c>
      <c r="G8" s="44" t="s">
        <v>120</v>
      </c>
      <c r="H8" s="45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5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47" customFormat="1" ht="15.75" customHeight="1">
      <c r="A9" s="40" t="s">
        <v>3</v>
      </c>
      <c r="B9" s="48">
        <v>0.42699999999999999</v>
      </c>
      <c r="C9" s="48">
        <v>0.38400000000000001</v>
      </c>
      <c r="D9" s="48">
        <v>0.38066715979999999</v>
      </c>
      <c r="E9" s="43">
        <f t="shared" si="0"/>
        <v>-10.070257611241214</v>
      </c>
      <c r="F9" s="43">
        <f t="shared" si="0"/>
        <v>-0.86792713541667188</v>
      </c>
      <c r="G9" s="44" t="s">
        <v>120</v>
      </c>
      <c r="H9" s="45" t="str">
        <f t="shared" si="1"/>
        <v>N/A</v>
      </c>
      <c r="I9" s="45" t="str">
        <f t="shared" si="2"/>
        <v>N/A</v>
      </c>
      <c r="J9" s="49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3" s="47" customFormat="1" ht="15.75" customHeight="1">
      <c r="A10" s="40" t="s">
        <v>68</v>
      </c>
      <c r="B10" s="48">
        <v>0.63300000000000001</v>
      </c>
      <c r="C10" s="48">
        <v>0.64200000000000002</v>
      </c>
      <c r="D10" s="48">
        <v>0.60798498980000004</v>
      </c>
      <c r="E10" s="43">
        <f t="shared" si="0"/>
        <v>1.4218009478672999</v>
      </c>
      <c r="F10" s="43">
        <f t="shared" si="0"/>
        <v>-5.298288193146413</v>
      </c>
      <c r="G10" s="44" t="s">
        <v>120</v>
      </c>
      <c r="H10" s="45" t="str">
        <f t="shared" si="1"/>
        <v>N/A</v>
      </c>
      <c r="I10" s="45" t="str">
        <f t="shared" si="2"/>
        <v>N/A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s="47" customFormat="1" ht="15.75" customHeight="1">
      <c r="A11" s="40" t="s">
        <v>69</v>
      </c>
      <c r="B11" s="48">
        <v>0.60199999999999998</v>
      </c>
      <c r="C11" s="48">
        <v>0.60099999999999998</v>
      </c>
      <c r="D11" s="48">
        <v>0.54844936769999997</v>
      </c>
      <c r="E11" s="43">
        <f t="shared" si="0"/>
        <v>-0.16611295681063137</v>
      </c>
      <c r="F11" s="43">
        <f t="shared" si="0"/>
        <v>-8.7438656073211334</v>
      </c>
      <c r="G11" s="44" t="s">
        <v>120</v>
      </c>
      <c r="H11" s="45" t="str">
        <f t="shared" si="1"/>
        <v>N/A</v>
      </c>
      <c r="I11" s="45" t="str">
        <f t="shared" si="2"/>
        <v>N/A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s="47" customFormat="1" ht="15.75" customHeight="1">
      <c r="A12" s="40" t="s">
        <v>72</v>
      </c>
      <c r="B12" s="48">
        <v>26.167999999999999</v>
      </c>
      <c r="C12" s="48">
        <v>24.959</v>
      </c>
      <c r="D12" s="48">
        <v>22.603691209000001</v>
      </c>
      <c r="E12" s="43">
        <f t="shared" si="0"/>
        <v>-4.6201467441149484</v>
      </c>
      <c r="F12" s="43">
        <f t="shared" si="0"/>
        <v>-9.436711370647858</v>
      </c>
      <c r="G12" s="44" t="s">
        <v>120</v>
      </c>
      <c r="H12" s="45" t="str">
        <f t="shared" si="1"/>
        <v>N/A</v>
      </c>
      <c r="I12" s="45" t="str">
        <f t="shared" si="2"/>
        <v>N/A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47" customFormat="1" ht="15.75" customHeight="1">
      <c r="A13" s="40" t="s">
        <v>73</v>
      </c>
      <c r="B13" s="48">
        <v>51.206000000000003</v>
      </c>
      <c r="C13" s="48">
        <v>49.820999999999998</v>
      </c>
      <c r="D13" s="48">
        <v>48.270760793000001</v>
      </c>
      <c r="E13" s="43">
        <f t="shared" si="0"/>
        <v>-2.7047611608014783</v>
      </c>
      <c r="F13" s="43">
        <f t="shared" si="0"/>
        <v>-3.1116180064631322</v>
      </c>
      <c r="G13" s="44" t="s">
        <v>120</v>
      </c>
      <c r="H13" s="45" t="str">
        <f t="shared" si="1"/>
        <v>N/A</v>
      </c>
      <c r="I13" s="45" t="str">
        <f t="shared" si="2"/>
        <v>N/A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s="47" customFormat="1" ht="15.75" customHeight="1">
      <c r="A14" s="40" t="s">
        <v>74</v>
      </c>
      <c r="B14" s="48">
        <v>36.658000000000001</v>
      </c>
      <c r="C14" s="48">
        <v>37.418999999999997</v>
      </c>
      <c r="D14" s="48">
        <v>40.025979180999997</v>
      </c>
      <c r="E14" s="43">
        <f t="shared" si="0"/>
        <v>2.075945223416432</v>
      </c>
      <c r="F14" s="43">
        <f t="shared" si="0"/>
        <v>6.9669931879526441</v>
      </c>
      <c r="G14" s="44" t="s">
        <v>120</v>
      </c>
      <c r="H14" s="45" t="str">
        <f t="shared" si="1"/>
        <v>N/A</v>
      </c>
      <c r="I14" s="45" t="str">
        <f t="shared" si="2"/>
        <v>N/A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s="47" customFormat="1" ht="15.75" customHeight="1">
      <c r="A15" s="40" t="s">
        <v>76</v>
      </c>
      <c r="B15" s="48">
        <v>1.7110000000000001</v>
      </c>
      <c r="C15" s="48">
        <v>1.637</v>
      </c>
      <c r="D15" s="48">
        <v>1.5659672734000001</v>
      </c>
      <c r="E15" s="43">
        <f t="shared" si="0"/>
        <v>-4.3249561659848075</v>
      </c>
      <c r="F15" s="43">
        <f t="shared" si="0"/>
        <v>-4.3392013805742167</v>
      </c>
      <c r="G15" s="44" t="s">
        <v>120</v>
      </c>
      <c r="H15" s="45" t="str">
        <f t="shared" si="1"/>
        <v>N/A</v>
      </c>
      <c r="I15" s="45" t="str">
        <f t="shared" si="2"/>
        <v>N/A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s="47" customFormat="1" ht="15.75" customHeight="1">
      <c r="A16" s="40" t="s">
        <v>77</v>
      </c>
      <c r="B16" s="48">
        <v>18.234999999999999</v>
      </c>
      <c r="C16" s="48">
        <v>16.949000000000002</v>
      </c>
      <c r="D16" s="48">
        <v>16.316368688000001</v>
      </c>
      <c r="E16" s="43">
        <f t="shared" si="0"/>
        <v>-7.0523718124485768</v>
      </c>
      <c r="F16" s="43">
        <f t="shared" si="0"/>
        <v>-3.7325583338250095</v>
      </c>
      <c r="G16" s="44" t="s">
        <v>120</v>
      </c>
      <c r="H16" s="45" t="str">
        <f t="shared" si="1"/>
        <v>N/A</v>
      </c>
      <c r="I16" s="45" t="str">
        <f t="shared" si="2"/>
        <v>N/A</v>
      </c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5" s="47" customFormat="1" ht="15.75" customHeight="1">
      <c r="A17" s="40" t="s">
        <v>78</v>
      </c>
      <c r="B17" s="48">
        <v>1.7010000000000001</v>
      </c>
      <c r="C17" s="48">
        <v>1.627</v>
      </c>
      <c r="D17" s="48">
        <v>1.5515343954</v>
      </c>
      <c r="E17" s="43">
        <f t="shared" si="0"/>
        <v>-4.35038212815991</v>
      </c>
      <c r="F17" s="43">
        <f t="shared" si="0"/>
        <v>-4.6383284941610299</v>
      </c>
      <c r="G17" s="44" t="s">
        <v>120</v>
      </c>
      <c r="H17" s="45" t="str">
        <f t="shared" si="1"/>
        <v>N/A</v>
      </c>
      <c r="I17" s="45" t="str">
        <f t="shared" si="2"/>
        <v>N/A</v>
      </c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</row>
    <row r="18" spans="1:35" s="47" customFormat="1" ht="15.75" customHeight="1">
      <c r="A18" s="40" t="s">
        <v>80</v>
      </c>
      <c r="B18" s="48">
        <v>28.332000000000001</v>
      </c>
      <c r="C18" s="48">
        <v>27.152000000000001</v>
      </c>
      <c r="D18" s="48">
        <v>24.710891410999999</v>
      </c>
      <c r="E18" s="43">
        <f t="shared" si="0"/>
        <v>-4.1649018777354216</v>
      </c>
      <c r="F18" s="43">
        <f t="shared" si="0"/>
        <v>-8.9905295705657124</v>
      </c>
      <c r="G18" s="44" t="s">
        <v>120</v>
      </c>
      <c r="H18" s="45" t="str">
        <f t="shared" si="1"/>
        <v>N/A</v>
      </c>
      <c r="I18" s="45" t="str">
        <f t="shared" si="2"/>
        <v>N/A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1:35" s="47" customFormat="1" ht="15.75" customHeight="1">
      <c r="A19" s="40" t="s">
        <v>81</v>
      </c>
      <c r="B19" s="48">
        <v>2.726</v>
      </c>
      <c r="C19" s="48">
        <v>2.6059999999999999</v>
      </c>
      <c r="D19" s="48">
        <v>2.4698262642</v>
      </c>
      <c r="E19" s="43">
        <f t="shared" si="0"/>
        <v>-4.4020542920029389</v>
      </c>
      <c r="F19" s="43">
        <f t="shared" si="0"/>
        <v>-5.2253927782041414</v>
      </c>
      <c r="G19" s="44" t="s">
        <v>120</v>
      </c>
      <c r="H19" s="45" t="str">
        <f t="shared" si="1"/>
        <v>N/A</v>
      </c>
      <c r="I19" s="45" t="str">
        <f t="shared" si="2"/>
        <v>N/A</v>
      </c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</row>
    <row r="20" spans="1:35" s="47" customFormat="1" ht="15.75" customHeight="1">
      <c r="A20" s="40" t="s">
        <v>82</v>
      </c>
      <c r="B20" s="48">
        <v>51.206000000000003</v>
      </c>
      <c r="C20" s="48">
        <v>49.820999999999998</v>
      </c>
      <c r="D20" s="48">
        <v>48.270760793000001</v>
      </c>
      <c r="E20" s="43">
        <f t="shared" si="0"/>
        <v>-2.7047611608014783</v>
      </c>
      <c r="F20" s="43">
        <f t="shared" si="0"/>
        <v>-3.1116180064631322</v>
      </c>
      <c r="G20" s="44" t="s">
        <v>120</v>
      </c>
      <c r="H20" s="45" t="str">
        <f t="shared" si="1"/>
        <v>N/A</v>
      </c>
      <c r="I20" s="45" t="str">
        <f t="shared" si="2"/>
        <v>N/A</v>
      </c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5" s="47" customFormat="1" ht="15.75" customHeight="1">
      <c r="A21" s="40" t="s">
        <v>83</v>
      </c>
      <c r="B21" s="48">
        <v>36.658000000000001</v>
      </c>
      <c r="C21" s="48">
        <v>37.418999999999997</v>
      </c>
      <c r="D21" s="48">
        <v>40.025979180999997</v>
      </c>
      <c r="E21" s="43">
        <f t="shared" si="0"/>
        <v>2.075945223416432</v>
      </c>
      <c r="F21" s="43">
        <f t="shared" si="0"/>
        <v>6.9669931879526441</v>
      </c>
      <c r="G21" s="44" t="s">
        <v>120</v>
      </c>
      <c r="H21" s="45" t="str">
        <f t="shared" si="1"/>
        <v>N/A</v>
      </c>
      <c r="I21" s="45" t="str">
        <f t="shared" si="2"/>
        <v>N/A</v>
      </c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</row>
    <row r="22" spans="1:35" s="47" customFormat="1" ht="15.75" customHeight="1">
      <c r="A22" s="40" t="s">
        <v>96</v>
      </c>
      <c r="B22" s="48">
        <v>18.234999999999999</v>
      </c>
      <c r="C22" s="48">
        <v>16.949000000000002</v>
      </c>
      <c r="D22" s="48">
        <v>16.316368688000001</v>
      </c>
      <c r="E22" s="43">
        <f t="shared" si="0"/>
        <v>-7.0523718124485768</v>
      </c>
      <c r="F22" s="43">
        <f t="shared" si="0"/>
        <v>-3.7325583338250095</v>
      </c>
      <c r="G22" s="44" t="s">
        <v>120</v>
      </c>
      <c r="H22" s="45" t="str">
        <f t="shared" si="1"/>
        <v>N/A</v>
      </c>
      <c r="I22" s="45" t="str">
        <f t="shared" si="2"/>
        <v>N/A</v>
      </c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5" s="47" customFormat="1" ht="15.75" customHeight="1">
      <c r="A23" s="40" t="s">
        <v>7</v>
      </c>
      <c r="B23" s="50">
        <v>67.528999999999996</v>
      </c>
      <c r="C23" s="48">
        <v>69.296000000000006</v>
      </c>
      <c r="D23" s="48">
        <v>77.656100597000005</v>
      </c>
      <c r="E23" s="43">
        <f t="shared" si="0"/>
        <v>2.6166535858668278</v>
      </c>
      <c r="F23" s="43">
        <f t="shared" si="0"/>
        <v>12.064333579138763</v>
      </c>
      <c r="G23" s="44" t="s">
        <v>118</v>
      </c>
      <c r="H23" s="45" t="str">
        <f t="shared" si="1"/>
        <v>Yes</v>
      </c>
      <c r="I23" s="45" t="str">
        <f t="shared" si="2"/>
        <v>Yes</v>
      </c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</row>
    <row r="24" spans="1:35" s="47" customFormat="1" ht="15.75" customHeight="1">
      <c r="A24" s="40" t="s">
        <v>8</v>
      </c>
      <c r="B24" s="50">
        <v>67.269000000000005</v>
      </c>
      <c r="C24" s="48">
        <v>69.265000000000001</v>
      </c>
      <c r="D24" s="48">
        <v>77.533421133000004</v>
      </c>
      <c r="E24" s="43">
        <f t="shared" si="0"/>
        <v>2.9671914254708631</v>
      </c>
      <c r="F24" s="43">
        <f t="shared" si="0"/>
        <v>11.937372602324412</v>
      </c>
      <c r="G24" s="44" t="s">
        <v>118</v>
      </c>
      <c r="H24" s="45" t="str">
        <f t="shared" si="1"/>
        <v>Yes</v>
      </c>
      <c r="I24" s="45" t="str">
        <f t="shared" si="2"/>
        <v>Yes</v>
      </c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</row>
    <row r="25" spans="1:35" s="47" customFormat="1" ht="15.75" customHeight="1">
      <c r="A25" s="51" t="s">
        <v>107</v>
      </c>
      <c r="B25" s="48">
        <v>0</v>
      </c>
      <c r="C25" s="50">
        <v>0</v>
      </c>
      <c r="D25" s="50">
        <v>0</v>
      </c>
      <c r="E25" s="43" t="str">
        <f t="shared" si="0"/>
        <v>Div by 0</v>
      </c>
      <c r="F25" s="43" t="str">
        <f t="shared" si="0"/>
        <v>Div by 0</v>
      </c>
      <c r="G25" s="44" t="s">
        <v>120</v>
      </c>
      <c r="H25" s="45" t="str">
        <f t="shared" si="1"/>
        <v>N/A</v>
      </c>
      <c r="I25" s="45" t="str">
        <f t="shared" si="2"/>
        <v>N/A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s="53" customFormat="1" ht="15.75" customHeight="1">
      <c r="A26" s="51" t="s">
        <v>105</v>
      </c>
      <c r="B26" s="52">
        <v>1867.7059999999999</v>
      </c>
      <c r="C26" s="50">
        <v>1861.3869999999999</v>
      </c>
      <c r="D26" s="50">
        <v>1818.6559563000001</v>
      </c>
      <c r="E26" s="43">
        <f t="shared" si="0"/>
        <v>-0.33832948012160158</v>
      </c>
      <c r="F26" s="43">
        <f t="shared" si="0"/>
        <v>-2.2956560725953215</v>
      </c>
      <c r="G26" s="44" t="s">
        <v>118</v>
      </c>
      <c r="H26" s="45" t="str">
        <f t="shared" si="1"/>
        <v>Yes</v>
      </c>
      <c r="I26" s="45" t="str">
        <f t="shared" si="2"/>
        <v>Yes</v>
      </c>
    </row>
    <row r="27" spans="1:35" s="54" customFormat="1" ht="15.75" customHeight="1">
      <c r="A27" s="40" t="s">
        <v>110</v>
      </c>
      <c r="B27" s="48">
        <v>248.04599999999999</v>
      </c>
      <c r="C27" s="50">
        <v>246.41300000000001</v>
      </c>
      <c r="D27" s="50">
        <v>238.81193959999999</v>
      </c>
      <c r="E27" s="43">
        <f t="shared" si="0"/>
        <v>-0.65834562943969321</v>
      </c>
      <c r="F27" s="43">
        <f t="shared" si="0"/>
        <v>-3.0846831944743265</v>
      </c>
      <c r="G27" s="44" t="s">
        <v>118</v>
      </c>
      <c r="H27" s="45" t="str">
        <f t="shared" si="1"/>
        <v>Yes</v>
      </c>
      <c r="I27" s="45" t="str">
        <f t="shared" si="2"/>
        <v>Yes</v>
      </c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</row>
    <row r="28" spans="1:35" s="59" customFormat="1" ht="15.75" customHeight="1">
      <c r="A28" s="55" t="s">
        <v>9</v>
      </c>
      <c r="B28" s="56" t="s">
        <v>129</v>
      </c>
      <c r="C28" s="56" t="s">
        <v>95</v>
      </c>
      <c r="D28" s="56"/>
      <c r="E28" s="35" t="s">
        <v>95</v>
      </c>
      <c r="F28" s="35" t="s">
        <v>95</v>
      </c>
      <c r="G28" s="57"/>
      <c r="H28" s="58"/>
      <c r="I28" s="5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</row>
    <row r="29" spans="1:35" s="47" customFormat="1" ht="15.75" customHeight="1">
      <c r="A29" s="40" t="s">
        <v>10</v>
      </c>
      <c r="B29" s="41">
        <v>34015</v>
      </c>
      <c r="C29" s="42">
        <v>35738</v>
      </c>
      <c r="D29" s="42">
        <v>43044</v>
      </c>
      <c r="E29" s="43">
        <f t="shared" ref="E29:F32" si="3">IFERROR((C29-B29)*100/B29,"Div by 0")</f>
        <v>5.0654123180949577</v>
      </c>
      <c r="F29" s="43">
        <f t="shared" si="3"/>
        <v>20.443225698136438</v>
      </c>
      <c r="G29" s="44" t="s">
        <v>118</v>
      </c>
      <c r="H29" s="45" t="str">
        <f>IF(E29="Div by 0","N/A",IF(G29="N/A","N/A",IF(AND((ABS(E29)&gt;ABS(VALUE(MID(G29,1,2)))),(B29&gt;=10)),"No",IF(AND((ABS(E29)&gt;ABS(VALUE(MID(G29,1,2)))),(C29&gt;=10)),"No","Yes"))))</f>
        <v>Yes</v>
      </c>
      <c r="I29" s="45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</row>
    <row r="30" spans="1:35" s="47" customFormat="1" ht="15.75" customHeight="1">
      <c r="A30" s="40" t="s">
        <v>11</v>
      </c>
      <c r="B30" s="48">
        <v>92.338999999999999</v>
      </c>
      <c r="C30" s="48">
        <v>91.659000000000006</v>
      </c>
      <c r="D30" s="48">
        <v>93.369575318000003</v>
      </c>
      <c r="E30" s="43">
        <f t="shared" si="3"/>
        <v>-0.73641689860188286</v>
      </c>
      <c r="F30" s="43">
        <f t="shared" si="3"/>
        <v>1.8662382504718538</v>
      </c>
      <c r="G30" s="44" t="s">
        <v>118</v>
      </c>
      <c r="H30" s="45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5" t="str">
        <f t="shared" si="4"/>
        <v>Yes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5" s="47" customFormat="1" ht="15.75" customHeight="1">
      <c r="A31" s="40" t="s">
        <v>12</v>
      </c>
      <c r="B31" s="48">
        <v>7.6609999999999996</v>
      </c>
      <c r="C31" s="48">
        <v>8.3409999999999993</v>
      </c>
      <c r="D31" s="48">
        <v>6.6304246817000001</v>
      </c>
      <c r="E31" s="43">
        <f t="shared" si="3"/>
        <v>8.8761258321367933</v>
      </c>
      <c r="F31" s="43">
        <f t="shared" si="3"/>
        <v>-20.508036426087994</v>
      </c>
      <c r="G31" s="44" t="s">
        <v>118</v>
      </c>
      <c r="H31" s="45" t="str">
        <f t="shared" si="5"/>
        <v>Yes</v>
      </c>
      <c r="I31" s="45" t="str">
        <f t="shared" si="4"/>
        <v>Yes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5" s="47" customFormat="1" ht="15.75" customHeight="1">
      <c r="A32" s="40" t="s">
        <v>13</v>
      </c>
      <c r="B32" s="48">
        <v>0</v>
      </c>
      <c r="C32" s="48">
        <v>0</v>
      </c>
      <c r="D32" s="48">
        <v>0</v>
      </c>
      <c r="E32" s="43" t="str">
        <f t="shared" si="3"/>
        <v>Div by 0</v>
      </c>
      <c r="F32" s="43" t="str">
        <f t="shared" si="3"/>
        <v>Div by 0</v>
      </c>
      <c r="G32" s="44" t="s">
        <v>120</v>
      </c>
      <c r="H32" s="45" t="str">
        <f t="shared" si="5"/>
        <v>N/A</v>
      </c>
      <c r="I32" s="45" t="str">
        <f t="shared" si="4"/>
        <v>N/A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s="59" customFormat="1" ht="15.75" customHeight="1">
      <c r="A33" s="33" t="s">
        <v>14</v>
      </c>
      <c r="B33" s="56" t="s">
        <v>129</v>
      </c>
      <c r="C33" s="56" t="s">
        <v>95</v>
      </c>
      <c r="D33" s="56"/>
      <c r="E33" s="35"/>
      <c r="F33" s="35"/>
      <c r="G33" s="57"/>
      <c r="H33" s="58"/>
      <c r="I33" s="58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 s="47" customFormat="1" ht="15.75" customHeight="1">
      <c r="A34" s="40" t="s">
        <v>15</v>
      </c>
      <c r="B34" s="41">
        <v>33884</v>
      </c>
      <c r="C34" s="42">
        <v>35722</v>
      </c>
      <c r="D34" s="42">
        <v>42976</v>
      </c>
      <c r="E34" s="43">
        <f t="shared" ref="E34:F54" si="6">IFERROR((C34-B34)*100/B34,"Div by 0")</f>
        <v>5.4243890921969067</v>
      </c>
      <c r="F34" s="43">
        <f t="shared" si="6"/>
        <v>20.306813728234701</v>
      </c>
      <c r="G34" s="44" t="s">
        <v>118</v>
      </c>
      <c r="H34" s="45" t="str">
        <f>IF(E34="Div by 0","N/A",IF(G34="N/A","N/A",IF(AND((ABS(E34)&gt;ABS(VALUE(MID(G34,1,2)))),(B34&gt;=10)),"No",IF(AND((ABS(E34)&gt;ABS(VALUE(MID(G34,1,2)))),(C34&gt;=10)),"No","Yes"))))</f>
        <v>Yes</v>
      </c>
      <c r="I34" s="45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 s="47" customFormat="1" ht="15.75" customHeight="1">
      <c r="A35" s="40" t="s">
        <v>16</v>
      </c>
      <c r="B35" s="48">
        <v>92.308999999999997</v>
      </c>
      <c r="C35" s="48">
        <v>91.655000000000001</v>
      </c>
      <c r="D35" s="48">
        <v>93.359084139999993</v>
      </c>
      <c r="E35" s="43">
        <f t="shared" si="6"/>
        <v>-0.7084899630588527</v>
      </c>
      <c r="F35" s="43">
        <f t="shared" si="6"/>
        <v>1.8592375102285659</v>
      </c>
      <c r="G35" s="44" t="s">
        <v>118</v>
      </c>
      <c r="H35" s="45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5" t="str">
        <f t="shared" si="7"/>
        <v>Yes</v>
      </c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7" customFormat="1" ht="15.75" customHeight="1">
      <c r="A36" s="40" t="s">
        <v>17</v>
      </c>
      <c r="B36" s="48">
        <v>6.2770000000000001</v>
      </c>
      <c r="C36" s="48">
        <v>7.2110000000000003</v>
      </c>
      <c r="D36" s="48">
        <v>6.0080044676000002</v>
      </c>
      <c r="E36" s="43">
        <f t="shared" si="6"/>
        <v>14.879719611279276</v>
      </c>
      <c r="F36" s="43">
        <f t="shared" si="6"/>
        <v>-16.682783697129388</v>
      </c>
      <c r="G36" s="44" t="s">
        <v>118</v>
      </c>
      <c r="H36" s="45" t="str">
        <f t="shared" si="8"/>
        <v>Yes</v>
      </c>
      <c r="I36" s="45" t="str">
        <f t="shared" si="7"/>
        <v>Yes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7" customFormat="1" ht="15.75" customHeight="1">
      <c r="A37" s="40" t="s">
        <v>18</v>
      </c>
      <c r="B37" s="48">
        <v>1.4139999999999999</v>
      </c>
      <c r="C37" s="48">
        <v>1.1339999999999999</v>
      </c>
      <c r="D37" s="48">
        <v>0.63291139240000005</v>
      </c>
      <c r="E37" s="43">
        <f t="shared" si="6"/>
        <v>-19.801980198019805</v>
      </c>
      <c r="F37" s="43">
        <f t="shared" si="6"/>
        <v>-44.18770790123456</v>
      </c>
      <c r="G37" s="44" t="s">
        <v>118</v>
      </c>
      <c r="H37" s="45" t="str">
        <f t="shared" si="8"/>
        <v>Yes</v>
      </c>
      <c r="I37" s="45" t="str">
        <f t="shared" si="7"/>
        <v>Yes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7" customFormat="1" ht="15.75" customHeight="1">
      <c r="A38" s="40" t="s">
        <v>19</v>
      </c>
      <c r="B38" s="48">
        <v>35.665999999999997</v>
      </c>
      <c r="C38" s="48">
        <v>35.340000000000003</v>
      </c>
      <c r="D38" s="48">
        <v>37.50930752</v>
      </c>
      <c r="E38" s="43">
        <f t="shared" si="6"/>
        <v>-0.9140357763696334</v>
      </c>
      <c r="F38" s="43">
        <f t="shared" si="6"/>
        <v>6.1383913978494524</v>
      </c>
      <c r="G38" s="44" t="s">
        <v>118</v>
      </c>
      <c r="H38" s="45" t="str">
        <f t="shared" si="8"/>
        <v>Yes</v>
      </c>
      <c r="I38" s="45" t="str">
        <f t="shared" si="7"/>
        <v>Yes</v>
      </c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7" customFormat="1" ht="15.75" customHeight="1">
      <c r="A39" s="40" t="s">
        <v>20</v>
      </c>
      <c r="B39" s="48">
        <v>78.927999999999997</v>
      </c>
      <c r="C39" s="48">
        <v>79.225999999999999</v>
      </c>
      <c r="D39" s="48">
        <v>82.855547282000003</v>
      </c>
      <c r="E39" s="43">
        <f t="shared" si="6"/>
        <v>0.37755929454693116</v>
      </c>
      <c r="F39" s="43">
        <f t="shared" si="6"/>
        <v>4.5812577714386746</v>
      </c>
      <c r="G39" s="44" t="s">
        <v>118</v>
      </c>
      <c r="H39" s="45" t="str">
        <f t="shared" si="8"/>
        <v>Yes</v>
      </c>
      <c r="I39" s="45" t="str">
        <f t="shared" si="7"/>
        <v>Yes</v>
      </c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7" customFormat="1" ht="15.75" customHeight="1">
      <c r="A40" s="40" t="s">
        <v>21</v>
      </c>
      <c r="B40" s="48">
        <v>56.9</v>
      </c>
      <c r="C40" s="48">
        <v>57.186</v>
      </c>
      <c r="D40" s="48">
        <v>60.194061802</v>
      </c>
      <c r="E40" s="43">
        <f t="shared" si="6"/>
        <v>0.50263620386643471</v>
      </c>
      <c r="F40" s="43">
        <f t="shared" si="6"/>
        <v>5.260136750253559</v>
      </c>
      <c r="G40" s="44" t="s">
        <v>118</v>
      </c>
      <c r="H40" s="45" t="str">
        <f t="shared" si="8"/>
        <v>Yes</v>
      </c>
      <c r="I40" s="45" t="str">
        <f t="shared" si="7"/>
        <v>Yes</v>
      </c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s="47" customFormat="1" ht="15.75" customHeight="1">
      <c r="A41" s="40" t="s">
        <v>22</v>
      </c>
      <c r="B41" s="48">
        <v>78.927999999999997</v>
      </c>
      <c r="C41" s="48">
        <v>79.225999999999999</v>
      </c>
      <c r="D41" s="48">
        <v>82.855547282000003</v>
      </c>
      <c r="E41" s="43">
        <f t="shared" si="6"/>
        <v>0.37755929454693116</v>
      </c>
      <c r="F41" s="43">
        <f t="shared" si="6"/>
        <v>4.5812577714386746</v>
      </c>
      <c r="G41" s="44" t="s">
        <v>118</v>
      </c>
      <c r="H41" s="45" t="str">
        <f t="shared" si="8"/>
        <v>Yes</v>
      </c>
      <c r="I41" s="45" t="str">
        <f t="shared" si="7"/>
        <v>Yes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s="47" customFormat="1" ht="15.75" customHeight="1">
      <c r="A42" s="40" t="s">
        <v>23</v>
      </c>
      <c r="B42" s="48">
        <v>3.1280000000000001</v>
      </c>
      <c r="C42" s="48">
        <v>3.0209999999999999</v>
      </c>
      <c r="D42" s="48">
        <v>3.3669955323999998</v>
      </c>
      <c r="E42" s="43">
        <f t="shared" si="6"/>
        <v>-3.4207161125319758</v>
      </c>
      <c r="F42" s="43">
        <f t="shared" si="6"/>
        <v>11.453013320092682</v>
      </c>
      <c r="G42" s="44" t="s">
        <v>118</v>
      </c>
      <c r="H42" s="45" t="str">
        <f t="shared" si="8"/>
        <v>Yes</v>
      </c>
      <c r="I42" s="45" t="str">
        <f t="shared" si="7"/>
        <v>Yes</v>
      </c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47" customFormat="1" ht="15.75" customHeight="1">
      <c r="A43" s="40" t="s">
        <v>24</v>
      </c>
      <c r="B43" s="48">
        <v>42.241</v>
      </c>
      <c r="C43" s="48">
        <v>41.436999999999998</v>
      </c>
      <c r="D43" s="48">
        <v>45.939594192000001</v>
      </c>
      <c r="E43" s="43">
        <f t="shared" si="6"/>
        <v>-1.9033640302076231</v>
      </c>
      <c r="F43" s="43">
        <f t="shared" si="6"/>
        <v>10.866120114873191</v>
      </c>
      <c r="G43" s="44" t="s">
        <v>118</v>
      </c>
      <c r="H43" s="45" t="str">
        <f t="shared" si="8"/>
        <v>Yes</v>
      </c>
      <c r="I43" s="45" t="str">
        <f t="shared" si="7"/>
        <v>Yes</v>
      </c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s="47" customFormat="1" ht="15.75" customHeight="1">
      <c r="A44" s="40" t="s">
        <v>25</v>
      </c>
      <c r="B44" s="48">
        <v>36.686999999999998</v>
      </c>
      <c r="C44" s="48">
        <v>37.789000000000001</v>
      </c>
      <c r="D44" s="48">
        <v>36.915953090000002</v>
      </c>
      <c r="E44" s="43">
        <f t="shared" si="6"/>
        <v>3.0037888080246518</v>
      </c>
      <c r="F44" s="43">
        <f t="shared" si="6"/>
        <v>-2.3103202254624344</v>
      </c>
      <c r="G44" s="44" t="s">
        <v>118</v>
      </c>
      <c r="H44" s="45" t="str">
        <f t="shared" si="8"/>
        <v>Yes</v>
      </c>
      <c r="I44" s="45" t="str">
        <f t="shared" si="7"/>
        <v>Yes</v>
      </c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s="47" customFormat="1" ht="15.75" customHeight="1">
      <c r="A45" s="40" t="s">
        <v>26</v>
      </c>
      <c r="B45" s="48">
        <v>71.313999999999993</v>
      </c>
      <c r="C45" s="48">
        <v>71.302999999999997</v>
      </c>
      <c r="D45" s="48">
        <v>75.186150409999996</v>
      </c>
      <c r="E45" s="43">
        <f t="shared" si="6"/>
        <v>-1.5424741285015118E-2</v>
      </c>
      <c r="F45" s="43">
        <f t="shared" si="6"/>
        <v>5.4459846149530859</v>
      </c>
      <c r="G45" s="44" t="s">
        <v>118</v>
      </c>
      <c r="H45" s="45" t="str">
        <f t="shared" si="8"/>
        <v>Yes</v>
      </c>
      <c r="I45" s="45" t="str">
        <f t="shared" si="7"/>
        <v>Yes</v>
      </c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1:33" s="47" customFormat="1" ht="15.75" customHeight="1">
      <c r="A46" s="40" t="s">
        <v>27</v>
      </c>
      <c r="B46" s="48">
        <v>21.071999999999999</v>
      </c>
      <c r="C46" s="48">
        <v>20.332000000000001</v>
      </c>
      <c r="D46" s="48">
        <v>16.909437826000001</v>
      </c>
      <c r="E46" s="43">
        <f t="shared" si="6"/>
        <v>-3.5117691723614204</v>
      </c>
      <c r="F46" s="43">
        <f t="shared" si="6"/>
        <v>-16.833376814873105</v>
      </c>
      <c r="G46" s="44" t="s">
        <v>118</v>
      </c>
      <c r="H46" s="45" t="str">
        <f t="shared" si="8"/>
        <v>Yes</v>
      </c>
      <c r="I46" s="45" t="str">
        <f t="shared" si="7"/>
        <v>Yes</v>
      </c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1:33" s="47" customFormat="1" ht="15.75" customHeight="1">
      <c r="A47" s="40" t="s">
        <v>28</v>
      </c>
      <c r="B47" s="48">
        <v>100</v>
      </c>
      <c r="C47" s="48">
        <v>99.558000000000007</v>
      </c>
      <c r="D47" s="48">
        <v>99.764985108000005</v>
      </c>
      <c r="E47" s="43">
        <f t="shared" si="6"/>
        <v>-0.44199999999999307</v>
      </c>
      <c r="F47" s="43">
        <f t="shared" si="6"/>
        <v>0.20790404387392053</v>
      </c>
      <c r="G47" s="44" t="s">
        <v>118</v>
      </c>
      <c r="H47" s="45" t="str">
        <f t="shared" si="8"/>
        <v>Yes</v>
      </c>
      <c r="I47" s="45" t="str">
        <f t="shared" si="7"/>
        <v>Yes</v>
      </c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1:33" s="47" customFormat="1" ht="15.75" customHeight="1">
      <c r="A48" s="40" t="s">
        <v>29</v>
      </c>
      <c r="B48" s="48">
        <v>100</v>
      </c>
      <c r="C48" s="48">
        <v>99.558000000000007</v>
      </c>
      <c r="D48" s="48">
        <v>99.764985108000005</v>
      </c>
      <c r="E48" s="43">
        <f t="shared" si="6"/>
        <v>-0.44199999999999307</v>
      </c>
      <c r="F48" s="43">
        <f t="shared" si="6"/>
        <v>0.20790404387392053</v>
      </c>
      <c r="G48" s="44" t="s">
        <v>118</v>
      </c>
      <c r="H48" s="45" t="str">
        <f t="shared" si="8"/>
        <v>Yes</v>
      </c>
      <c r="I48" s="45" t="str">
        <f t="shared" si="7"/>
        <v>Yes</v>
      </c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5" s="47" customFormat="1" ht="15.75" customHeight="1">
      <c r="A49" s="40" t="s">
        <v>30</v>
      </c>
      <c r="B49" s="48">
        <v>100</v>
      </c>
      <c r="C49" s="48">
        <v>99.558000000000007</v>
      </c>
      <c r="D49" s="48">
        <v>99.764985108000005</v>
      </c>
      <c r="E49" s="43">
        <f t="shared" si="6"/>
        <v>-0.44199999999999307</v>
      </c>
      <c r="F49" s="43">
        <f t="shared" si="6"/>
        <v>0.20790404387392053</v>
      </c>
      <c r="G49" s="44" t="s">
        <v>118</v>
      </c>
      <c r="H49" s="45" t="str">
        <f t="shared" si="8"/>
        <v>Yes</v>
      </c>
      <c r="I49" s="45" t="str">
        <f t="shared" si="7"/>
        <v>Yes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</row>
    <row r="50" spans="1:35" s="47" customFormat="1" ht="15.75" customHeight="1">
      <c r="A50" s="40" t="s">
        <v>114</v>
      </c>
      <c r="B50" s="48">
        <v>79.078999999999994</v>
      </c>
      <c r="C50" s="48">
        <v>78.305000000000007</v>
      </c>
      <c r="D50" s="48">
        <v>77.552587490999997</v>
      </c>
      <c r="E50" s="43">
        <f t="shared" si="6"/>
        <v>-0.97876806737564559</v>
      </c>
      <c r="F50" s="43">
        <f t="shared" si="6"/>
        <v>-0.96087415746122173</v>
      </c>
      <c r="G50" s="44" t="s">
        <v>118</v>
      </c>
      <c r="H50" s="45" t="str">
        <f t="shared" si="8"/>
        <v>Yes</v>
      </c>
      <c r="I50" s="45" t="str">
        <f t="shared" si="7"/>
        <v>Yes</v>
      </c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</row>
    <row r="51" spans="1:35" s="47" customFormat="1" ht="15.75" customHeight="1">
      <c r="A51" s="40" t="s">
        <v>32</v>
      </c>
      <c r="B51" s="48">
        <v>100</v>
      </c>
      <c r="C51" s="48">
        <v>99.558000000000007</v>
      </c>
      <c r="D51" s="48">
        <v>99.764985108000005</v>
      </c>
      <c r="E51" s="43">
        <f t="shared" si="6"/>
        <v>-0.44199999999999307</v>
      </c>
      <c r="F51" s="43">
        <f t="shared" si="6"/>
        <v>0.20790404387392053</v>
      </c>
      <c r="G51" s="44" t="s">
        <v>118</v>
      </c>
      <c r="H51" s="45" t="str">
        <f t="shared" si="8"/>
        <v>Yes</v>
      </c>
      <c r="I51" s="45" t="str">
        <f t="shared" si="7"/>
        <v>Yes</v>
      </c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</row>
    <row r="52" spans="1:35" s="47" customFormat="1" ht="15.75" customHeight="1">
      <c r="A52" s="40" t="s">
        <v>33</v>
      </c>
      <c r="B52" s="48">
        <v>99.364999999999995</v>
      </c>
      <c r="C52" s="48">
        <v>98.644999999999996</v>
      </c>
      <c r="D52" s="48">
        <v>98.913346984</v>
      </c>
      <c r="E52" s="43">
        <f t="shared" si="6"/>
        <v>-0.72460121773260089</v>
      </c>
      <c r="F52" s="43">
        <f t="shared" si="6"/>
        <v>0.27203303157788467</v>
      </c>
      <c r="G52" s="44" t="s">
        <v>118</v>
      </c>
      <c r="H52" s="45" t="str">
        <f t="shared" si="8"/>
        <v>Yes</v>
      </c>
      <c r="I52" s="45" t="str">
        <f t="shared" si="7"/>
        <v>Yes</v>
      </c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5" s="47" customFormat="1" ht="15.75" customHeight="1">
      <c r="A53" s="40" t="s">
        <v>34</v>
      </c>
      <c r="B53" s="48">
        <v>78.927999999999997</v>
      </c>
      <c r="C53" s="48">
        <v>79.225999999999999</v>
      </c>
      <c r="D53" s="48">
        <v>82.855547282000003</v>
      </c>
      <c r="E53" s="43">
        <f t="shared" si="6"/>
        <v>0.37755929454693116</v>
      </c>
      <c r="F53" s="43">
        <f t="shared" si="6"/>
        <v>4.5812577714386746</v>
      </c>
      <c r="G53" s="44" t="s">
        <v>118</v>
      </c>
      <c r="H53" s="45" t="str">
        <f t="shared" si="8"/>
        <v>Yes</v>
      </c>
      <c r="I53" s="45" t="str">
        <f t="shared" si="7"/>
        <v>Yes</v>
      </c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</row>
    <row r="54" spans="1:35" s="47" customFormat="1" ht="15.75" customHeight="1">
      <c r="A54" s="40" t="s">
        <v>35</v>
      </c>
      <c r="B54" s="48">
        <v>21.071999999999999</v>
      </c>
      <c r="C54" s="48">
        <v>20.332000000000001</v>
      </c>
      <c r="D54" s="48">
        <v>16.909437826000001</v>
      </c>
      <c r="E54" s="43">
        <f t="shared" si="6"/>
        <v>-3.5117691723614204</v>
      </c>
      <c r="F54" s="43">
        <f t="shared" si="6"/>
        <v>-16.833376814873105</v>
      </c>
      <c r="G54" s="44" t="s">
        <v>118</v>
      </c>
      <c r="H54" s="45" t="str">
        <f t="shared" si="8"/>
        <v>Yes</v>
      </c>
      <c r="I54" s="45" t="str">
        <f t="shared" si="7"/>
        <v>Yes</v>
      </c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</row>
    <row r="55" spans="1:35" s="39" customFormat="1" ht="15.75" customHeight="1">
      <c r="A55" s="33" t="s">
        <v>109</v>
      </c>
      <c r="B55" s="60" t="s">
        <v>129</v>
      </c>
      <c r="C55" s="60" t="s">
        <v>95</v>
      </c>
      <c r="D55" s="60"/>
      <c r="E55" s="61"/>
      <c r="F55" s="61"/>
      <c r="G55" s="57"/>
      <c r="H55" s="58"/>
      <c r="I55" s="5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47" customFormat="1" ht="15.75" customHeight="1">
      <c r="A56" s="51" t="s">
        <v>108</v>
      </c>
      <c r="B56" s="41">
        <v>0</v>
      </c>
      <c r="C56" s="41">
        <v>0</v>
      </c>
      <c r="D56" s="41">
        <v>0</v>
      </c>
      <c r="E56" s="43" t="str">
        <f t="shared" ref="E56:F56" si="9">IFERROR((C56-B56)*100/B56,"Div by 0")</f>
        <v>Div by 0</v>
      </c>
      <c r="F56" s="43" t="str">
        <f t="shared" si="9"/>
        <v>Div by 0</v>
      </c>
      <c r="G56" s="44" t="s">
        <v>120</v>
      </c>
      <c r="H56" s="45" t="str">
        <f>IF(E56="Div by 0","N/A",IF(G56="N/A","N/A",IF(AND((ABS(E56)&gt;ABS(VALUE(MID(G56,1,2)))),(B56&gt;=10)),"No",IF(AND((ABS(E56)&gt;ABS(VALUE(MID(G56,1,2)))),(C56&gt;=10)),"No","Yes"))))</f>
        <v>N/A</v>
      </c>
      <c r="I56" s="45" t="str">
        <f>IF(F56="Div by 0","N/A",IF(G56="N/A","N/A",IF(AND((ABS(F56)&gt;ABS(VALUE(MID(G56,1,2)))),(C56&gt;=10)),"No",IF(AND((ABS(F56)&gt;ABS(VALUE(MID(G56,1,2)))),(D56&gt;=10)),"No","Yes"))))</f>
        <v>N/A</v>
      </c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s="39" customFormat="1" ht="15.75" customHeight="1">
      <c r="A57" s="33" t="s">
        <v>84</v>
      </c>
      <c r="B57" s="56" t="s">
        <v>129</v>
      </c>
      <c r="C57" s="56" t="s">
        <v>95</v>
      </c>
      <c r="D57" s="56"/>
      <c r="E57" s="35"/>
      <c r="F57" s="35"/>
      <c r="G57" s="57"/>
      <c r="H57" s="58"/>
      <c r="I57" s="5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5" s="47" customFormat="1" ht="15.75" customHeight="1">
      <c r="A58" s="40" t="s">
        <v>85</v>
      </c>
      <c r="B58" s="41">
        <v>33730</v>
      </c>
      <c r="C58" s="42">
        <v>35238</v>
      </c>
      <c r="D58" s="42">
        <v>42509</v>
      </c>
      <c r="E58" s="43">
        <f t="shared" ref="E58:F90" si="10">IFERROR((C58-B58)*100/B58,"Div by 0")</f>
        <v>4.4707975096353394</v>
      </c>
      <c r="F58" s="43">
        <f t="shared" si="10"/>
        <v>20.633974686418071</v>
      </c>
      <c r="G58" s="44" t="s">
        <v>118</v>
      </c>
      <c r="H58" s="45" t="str">
        <f>IF(E58="Div by 0","N/A",IF(G58="N/A","N/A",IF(AND((ABS(E58)&gt;ABS(VALUE(MID(G58,1,2)))),(B58&gt;=10)),"No",IF(AND((ABS(E58)&gt;ABS(VALUE(MID(G58,1,2)))),(C58&gt;=10)),"No","Yes"))))</f>
        <v>Yes</v>
      </c>
      <c r="I58" s="45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5" s="47" customFormat="1" ht="15.75" customHeight="1">
      <c r="A59" s="40" t="s">
        <v>36</v>
      </c>
      <c r="B59" s="48">
        <v>80.325999999999993</v>
      </c>
      <c r="C59" s="48">
        <v>83.656999999999996</v>
      </c>
      <c r="D59" s="48">
        <v>86.664000564999995</v>
      </c>
      <c r="E59" s="43">
        <f t="shared" si="10"/>
        <v>4.1468515798122692</v>
      </c>
      <c r="F59" s="43">
        <f t="shared" si="10"/>
        <v>3.5944398735312033</v>
      </c>
      <c r="G59" s="44" t="s">
        <v>118</v>
      </c>
      <c r="H59" s="45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5" t="str">
        <f t="shared" si="11"/>
        <v>Yes</v>
      </c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</row>
    <row r="60" spans="1:35" s="47" customFormat="1" ht="15.75" customHeight="1">
      <c r="A60" s="40" t="s">
        <v>37</v>
      </c>
      <c r="B60" s="62">
        <v>39.701000000000001</v>
      </c>
      <c r="C60" s="62">
        <v>39.33</v>
      </c>
      <c r="D60" s="62">
        <v>43.731915594</v>
      </c>
      <c r="E60" s="43">
        <f t="shared" si="10"/>
        <v>-0.93448527744893628</v>
      </c>
      <c r="F60" s="43">
        <f t="shared" si="10"/>
        <v>11.192259328756679</v>
      </c>
      <c r="G60" s="44" t="s">
        <v>118</v>
      </c>
      <c r="H60" s="45" t="str">
        <f t="shared" si="12"/>
        <v>Yes</v>
      </c>
      <c r="I60" s="45" t="str">
        <f t="shared" si="11"/>
        <v>Yes</v>
      </c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</row>
    <row r="61" spans="1:35" s="47" customFormat="1" ht="15.75" customHeight="1">
      <c r="A61" s="40" t="s">
        <v>86</v>
      </c>
      <c r="B61" s="48">
        <v>6.49</v>
      </c>
      <c r="C61" s="48">
        <v>7.2960000000000003</v>
      </c>
      <c r="D61" s="48">
        <v>6.3868827778000004</v>
      </c>
      <c r="E61" s="43">
        <f t="shared" si="10"/>
        <v>12.419106317411403</v>
      </c>
      <c r="F61" s="43">
        <f t="shared" si="10"/>
        <v>-12.460488242872804</v>
      </c>
      <c r="G61" s="44" t="s">
        <v>118</v>
      </c>
      <c r="H61" s="45" t="str">
        <f t="shared" si="12"/>
        <v>Yes</v>
      </c>
      <c r="I61" s="45" t="str">
        <f t="shared" si="11"/>
        <v>Yes</v>
      </c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</row>
    <row r="62" spans="1:35" s="47" customFormat="1" ht="15.75" customHeight="1">
      <c r="A62" s="40" t="s">
        <v>38</v>
      </c>
      <c r="B62" s="48">
        <v>0.94</v>
      </c>
      <c r="C62" s="48">
        <v>0.84299999999999997</v>
      </c>
      <c r="D62" s="48">
        <v>0.6469218283</v>
      </c>
      <c r="E62" s="43">
        <f t="shared" si="10"/>
        <v>-10.31914893617021</v>
      </c>
      <c r="F62" s="43">
        <f t="shared" si="10"/>
        <v>-23.259569596678528</v>
      </c>
      <c r="G62" s="44" t="s">
        <v>118</v>
      </c>
      <c r="H62" s="45" t="str">
        <f t="shared" si="12"/>
        <v>Yes</v>
      </c>
      <c r="I62" s="45" t="str">
        <f t="shared" si="11"/>
        <v>Yes</v>
      </c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</row>
    <row r="63" spans="1:35" s="47" customFormat="1" ht="15.75" customHeight="1">
      <c r="A63" s="40" t="s">
        <v>39</v>
      </c>
      <c r="B63" s="48">
        <v>0.495</v>
      </c>
      <c r="C63" s="48">
        <v>0.55600000000000005</v>
      </c>
      <c r="D63" s="48">
        <v>2.0560351925</v>
      </c>
      <c r="E63" s="43">
        <f t="shared" si="10"/>
        <v>12.323232323232334</v>
      </c>
      <c r="F63" s="43">
        <f t="shared" si="10"/>
        <v>269.79050224820139</v>
      </c>
      <c r="G63" s="44" t="s">
        <v>118</v>
      </c>
      <c r="H63" s="45" t="str">
        <f t="shared" si="12"/>
        <v>Yes</v>
      </c>
      <c r="I63" s="45" t="str">
        <f t="shared" si="11"/>
        <v>Yes</v>
      </c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</row>
    <row r="64" spans="1:35" s="47" customFormat="1" ht="15.75" customHeight="1">
      <c r="A64" s="40" t="s">
        <v>40</v>
      </c>
      <c r="B64" s="48">
        <v>0.10100000000000001</v>
      </c>
      <c r="C64" s="48">
        <v>4.8000000000000001E-2</v>
      </c>
      <c r="D64" s="48">
        <v>3.2934202199999998E-2</v>
      </c>
      <c r="E64" s="43">
        <f t="shared" si="10"/>
        <v>-52.475247524752476</v>
      </c>
      <c r="F64" s="43">
        <f t="shared" si="10"/>
        <v>-31.387078750000004</v>
      </c>
      <c r="G64" s="44" t="s">
        <v>118</v>
      </c>
      <c r="H64" s="45" t="str">
        <f t="shared" si="12"/>
        <v>Yes</v>
      </c>
      <c r="I64" s="45" t="str">
        <f t="shared" si="11"/>
        <v>Yes</v>
      </c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</row>
    <row r="65" spans="1:33" s="47" customFormat="1" ht="15.75" customHeight="1">
      <c r="A65" s="40" t="s">
        <v>41</v>
      </c>
      <c r="B65" s="48">
        <v>8.3000000000000004E-2</v>
      </c>
      <c r="C65" s="48">
        <v>8.2000000000000003E-2</v>
      </c>
      <c r="D65" s="48">
        <v>7.5278176399999994E-2</v>
      </c>
      <c r="E65" s="43">
        <f t="shared" si="10"/>
        <v>-1.2048192771084347</v>
      </c>
      <c r="F65" s="43">
        <f t="shared" si="10"/>
        <v>-8.1973458536585486</v>
      </c>
      <c r="G65" s="44" t="s">
        <v>118</v>
      </c>
      <c r="H65" s="45" t="str">
        <f t="shared" si="12"/>
        <v>Yes</v>
      </c>
      <c r="I65" s="45" t="str">
        <f t="shared" si="11"/>
        <v>Yes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</row>
    <row r="66" spans="1:33" s="47" customFormat="1" ht="15.75" customHeight="1">
      <c r="A66" s="40" t="s">
        <v>42</v>
      </c>
      <c r="B66" s="48">
        <v>2.3809999999999998</v>
      </c>
      <c r="C66" s="48">
        <v>2.4119999999999999</v>
      </c>
      <c r="D66" s="48">
        <v>2.0748547365999999</v>
      </c>
      <c r="E66" s="43">
        <f t="shared" si="10"/>
        <v>1.3019739605207956</v>
      </c>
      <c r="F66" s="43">
        <f t="shared" si="10"/>
        <v>-13.977830157545608</v>
      </c>
      <c r="G66" s="44" t="s">
        <v>118</v>
      </c>
      <c r="H66" s="45" t="str">
        <f t="shared" si="12"/>
        <v>Yes</v>
      </c>
      <c r="I66" s="45" t="str">
        <f t="shared" si="11"/>
        <v>Yes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</row>
    <row r="67" spans="1:33" s="47" customFormat="1" ht="15.75" customHeight="1">
      <c r="A67" s="40" t="s">
        <v>43</v>
      </c>
      <c r="B67" s="48">
        <v>1.66</v>
      </c>
      <c r="C67" s="48">
        <v>1.1040000000000001</v>
      </c>
      <c r="D67" s="48">
        <v>0.91980521770000001</v>
      </c>
      <c r="E67" s="43">
        <f t="shared" si="10"/>
        <v>-33.493975903614448</v>
      </c>
      <c r="F67" s="43">
        <f t="shared" si="10"/>
        <v>-16.684309990942037</v>
      </c>
      <c r="G67" s="44" t="s">
        <v>118</v>
      </c>
      <c r="H67" s="45" t="str">
        <f t="shared" si="12"/>
        <v>Yes</v>
      </c>
      <c r="I67" s="45" t="str">
        <f t="shared" si="11"/>
        <v>Yes</v>
      </c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</row>
    <row r="68" spans="1:33" s="47" customFormat="1" ht="15.75" customHeight="1">
      <c r="A68" s="40" t="s">
        <v>44</v>
      </c>
      <c r="B68" s="48">
        <v>0.13900000000000001</v>
      </c>
      <c r="C68" s="48">
        <v>0.48799999999999999</v>
      </c>
      <c r="D68" s="48">
        <v>0.43755440020000003</v>
      </c>
      <c r="E68" s="43">
        <f t="shared" si="10"/>
        <v>251.07913669064746</v>
      </c>
      <c r="F68" s="43">
        <f t="shared" si="10"/>
        <v>-10.337213073770485</v>
      </c>
      <c r="G68" s="44" t="s">
        <v>118</v>
      </c>
      <c r="H68" s="45" t="str">
        <f t="shared" si="12"/>
        <v>Yes</v>
      </c>
      <c r="I68" s="45" t="str">
        <f t="shared" si="11"/>
        <v>Yes</v>
      </c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</row>
    <row r="69" spans="1:33" s="47" customFormat="1" ht="15.75" customHeight="1">
      <c r="A69" s="40" t="s">
        <v>45</v>
      </c>
      <c r="B69" s="48">
        <v>7.1950000000000003</v>
      </c>
      <c r="C69" s="48">
        <v>9.0410000000000004</v>
      </c>
      <c r="D69" s="48">
        <v>8.4217459831999992</v>
      </c>
      <c r="E69" s="43">
        <f t="shared" si="10"/>
        <v>25.656706045865185</v>
      </c>
      <c r="F69" s="43">
        <f t="shared" si="10"/>
        <v>-6.8493973763964284</v>
      </c>
      <c r="G69" s="44" t="s">
        <v>118</v>
      </c>
      <c r="H69" s="45" t="str">
        <f t="shared" si="12"/>
        <v>Yes</v>
      </c>
      <c r="I69" s="45" t="str">
        <f t="shared" si="11"/>
        <v>Yes</v>
      </c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</row>
    <row r="70" spans="1:33" s="47" customFormat="1" ht="15.75" customHeight="1">
      <c r="A70" s="40" t="s">
        <v>46</v>
      </c>
      <c r="B70" s="48">
        <v>0.46</v>
      </c>
      <c r="C70" s="48">
        <v>0.42899999999999999</v>
      </c>
      <c r="D70" s="48">
        <v>0.34816156580000002</v>
      </c>
      <c r="E70" s="43">
        <f t="shared" si="10"/>
        <v>-6.7391304347826146</v>
      </c>
      <c r="F70" s="43">
        <f t="shared" si="10"/>
        <v>-18.843457855477851</v>
      </c>
      <c r="G70" s="44" t="s">
        <v>118</v>
      </c>
      <c r="H70" s="45" t="str">
        <f t="shared" si="12"/>
        <v>Yes</v>
      </c>
      <c r="I70" s="45" t="str">
        <f t="shared" si="11"/>
        <v>Yes</v>
      </c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</row>
    <row r="71" spans="1:33" s="47" customFormat="1" ht="15.75" customHeight="1">
      <c r="A71" s="40" t="s">
        <v>87</v>
      </c>
      <c r="B71" s="48">
        <v>4.6840000000000002</v>
      </c>
      <c r="C71" s="48">
        <v>6.15</v>
      </c>
      <c r="D71" s="48">
        <v>6.5821355478000001</v>
      </c>
      <c r="E71" s="43">
        <f t="shared" si="10"/>
        <v>31.298035866780534</v>
      </c>
      <c r="F71" s="43">
        <f t="shared" si="10"/>
        <v>7.0265942731707272</v>
      </c>
      <c r="G71" s="44" t="s">
        <v>118</v>
      </c>
      <c r="H71" s="45" t="str">
        <f t="shared" si="12"/>
        <v>Yes</v>
      </c>
      <c r="I71" s="45" t="str">
        <f t="shared" si="11"/>
        <v>Yes</v>
      </c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</row>
    <row r="72" spans="1:33" s="47" customFormat="1" ht="15.75" customHeight="1">
      <c r="A72" s="40" t="s">
        <v>88</v>
      </c>
      <c r="B72" s="48">
        <v>0.57199999999999995</v>
      </c>
      <c r="C72" s="48">
        <v>0.57299999999999995</v>
      </c>
      <c r="D72" s="48">
        <v>0.55988143690000003</v>
      </c>
      <c r="E72" s="43">
        <f t="shared" si="10"/>
        <v>0.17482517482517498</v>
      </c>
      <c r="F72" s="43">
        <f t="shared" si="10"/>
        <v>-2.2894525479930063</v>
      </c>
      <c r="G72" s="44" t="s">
        <v>118</v>
      </c>
      <c r="H72" s="45" t="str">
        <f t="shared" si="12"/>
        <v>Yes</v>
      </c>
      <c r="I72" s="45" t="str">
        <f t="shared" si="11"/>
        <v>Yes</v>
      </c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s="47" customFormat="1" ht="15.75" customHeight="1">
      <c r="A73" s="40" t="s">
        <v>89</v>
      </c>
      <c r="B73" s="48">
        <v>6.5490000000000004</v>
      </c>
      <c r="C73" s="48">
        <v>7.407</v>
      </c>
      <c r="D73" s="48">
        <v>6.6197746359999998</v>
      </c>
      <c r="E73" s="43">
        <f t="shared" si="10"/>
        <v>13.101236830050384</v>
      </c>
      <c r="F73" s="43">
        <f t="shared" si="10"/>
        <v>-10.628126960982858</v>
      </c>
      <c r="G73" s="44" t="s">
        <v>118</v>
      </c>
      <c r="H73" s="45" t="str">
        <f t="shared" si="12"/>
        <v>Yes</v>
      </c>
      <c r="I73" s="45" t="str">
        <f t="shared" si="11"/>
        <v>Yes</v>
      </c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s="47" customFormat="1" ht="15.75" customHeight="1">
      <c r="A74" s="40" t="s">
        <v>90</v>
      </c>
      <c r="B74" s="48">
        <v>7.02</v>
      </c>
      <c r="C74" s="48">
        <v>7.569</v>
      </c>
      <c r="D74" s="48">
        <v>6.7820932037999997</v>
      </c>
      <c r="E74" s="43">
        <f t="shared" si="10"/>
        <v>7.8205128205128256</v>
      </c>
      <c r="F74" s="43">
        <f t="shared" si="10"/>
        <v>-10.396443337296873</v>
      </c>
      <c r="G74" s="44" t="s">
        <v>118</v>
      </c>
      <c r="H74" s="45" t="str">
        <f t="shared" si="12"/>
        <v>Yes</v>
      </c>
      <c r="I74" s="45" t="str">
        <f t="shared" si="11"/>
        <v>Yes</v>
      </c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s="47" customFormat="1" ht="15.75" customHeight="1">
      <c r="A75" s="40" t="s">
        <v>47</v>
      </c>
      <c r="B75" s="48">
        <v>0.20799999999999999</v>
      </c>
      <c r="C75" s="48">
        <v>0.255</v>
      </c>
      <c r="D75" s="48">
        <v>0.93627231879999995</v>
      </c>
      <c r="E75" s="43">
        <f t="shared" si="10"/>
        <v>22.596153846153854</v>
      </c>
      <c r="F75" s="43">
        <f t="shared" si="10"/>
        <v>267.16561521568627</v>
      </c>
      <c r="G75" s="44" t="s">
        <v>118</v>
      </c>
      <c r="H75" s="45" t="str">
        <f t="shared" si="12"/>
        <v>Yes</v>
      </c>
      <c r="I75" s="45" t="str">
        <f t="shared" si="11"/>
        <v>Yes</v>
      </c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s="47" customFormat="1" ht="15.75" customHeight="1">
      <c r="A76" s="40" t="s">
        <v>91</v>
      </c>
      <c r="B76" s="48">
        <v>5.2999999999999999E-2</v>
      </c>
      <c r="C76" s="48">
        <v>7.3999999999999996E-2</v>
      </c>
      <c r="D76" s="48">
        <v>5.17537463E-2</v>
      </c>
      <c r="E76" s="43">
        <f t="shared" si="10"/>
        <v>39.622641509433954</v>
      </c>
      <c r="F76" s="43">
        <f t="shared" si="10"/>
        <v>-30.062504999999994</v>
      </c>
      <c r="G76" s="44" t="s">
        <v>118</v>
      </c>
      <c r="H76" s="45" t="str">
        <f t="shared" si="12"/>
        <v>Yes</v>
      </c>
      <c r="I76" s="45" t="str">
        <f t="shared" si="11"/>
        <v>Yes</v>
      </c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s="47" customFormat="1" ht="15.75" customHeight="1">
      <c r="A77" s="40" t="s">
        <v>116</v>
      </c>
      <c r="B77" s="50">
        <v>1.595</v>
      </c>
      <c r="C77" s="48">
        <v>0</v>
      </c>
      <c r="D77" s="48">
        <v>0</v>
      </c>
      <c r="E77" s="43">
        <f t="shared" si="10"/>
        <v>-100</v>
      </c>
      <c r="F77" s="43" t="str">
        <f t="shared" si="10"/>
        <v>Div by 0</v>
      </c>
      <c r="G77" s="44" t="s">
        <v>118</v>
      </c>
      <c r="H77" s="45" t="str">
        <f t="shared" si="12"/>
        <v>Yes</v>
      </c>
      <c r="I77" s="45" t="str">
        <f t="shared" si="11"/>
        <v>N/A</v>
      </c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s="47" customFormat="1" ht="15.75" customHeight="1">
      <c r="A78" s="40" t="s">
        <v>48</v>
      </c>
      <c r="B78" s="48">
        <v>19.673999999999999</v>
      </c>
      <c r="C78" s="48">
        <v>16.343</v>
      </c>
      <c r="D78" s="48">
        <v>13.335999435</v>
      </c>
      <c r="E78" s="43">
        <f t="shared" si="10"/>
        <v>-16.930974890718712</v>
      </c>
      <c r="F78" s="43">
        <f t="shared" si="10"/>
        <v>-18.399318148442759</v>
      </c>
      <c r="G78" s="44" t="s">
        <v>118</v>
      </c>
      <c r="H78" s="45" t="str">
        <f t="shared" si="12"/>
        <v>Yes</v>
      </c>
      <c r="I78" s="45" t="str">
        <f t="shared" si="11"/>
        <v>Yes</v>
      </c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3" s="47" customFormat="1" ht="15.75" customHeight="1">
      <c r="A79" s="40" t="s">
        <v>49</v>
      </c>
      <c r="B79" s="48">
        <v>2.1880000000000002</v>
      </c>
      <c r="C79" s="48">
        <v>2.33</v>
      </c>
      <c r="D79" s="48">
        <v>1.8160860053000001</v>
      </c>
      <c r="E79" s="43">
        <f t="shared" si="10"/>
        <v>6.4899451553930483</v>
      </c>
      <c r="F79" s="43">
        <f t="shared" si="10"/>
        <v>-22.056394622317594</v>
      </c>
      <c r="G79" s="44" t="s">
        <v>118</v>
      </c>
      <c r="H79" s="45" t="str">
        <f t="shared" si="12"/>
        <v>Yes</v>
      </c>
      <c r="I79" s="45" t="str">
        <f t="shared" si="11"/>
        <v>Yes</v>
      </c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</row>
    <row r="80" spans="1:33" s="47" customFormat="1" ht="15.75" customHeight="1">
      <c r="A80" s="40" t="s">
        <v>50</v>
      </c>
      <c r="B80" s="48">
        <v>4.0819999999999999</v>
      </c>
      <c r="C80" s="48">
        <v>1.6259999999999999</v>
      </c>
      <c r="D80" s="48">
        <v>1.2820814415999999</v>
      </c>
      <c r="E80" s="43">
        <f t="shared" si="10"/>
        <v>-60.16658500734934</v>
      </c>
      <c r="F80" s="43">
        <f t="shared" si="10"/>
        <v>-21.151202853628536</v>
      </c>
      <c r="G80" s="44" t="s">
        <v>118</v>
      </c>
      <c r="H80" s="45" t="str">
        <f t="shared" si="12"/>
        <v>Yes</v>
      </c>
      <c r="I80" s="45" t="str">
        <f t="shared" si="11"/>
        <v>Yes</v>
      </c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</row>
    <row r="81" spans="1:33" s="47" customFormat="1" ht="15.75" customHeight="1">
      <c r="A81" s="40" t="s">
        <v>51</v>
      </c>
      <c r="B81" s="48">
        <v>6.0000000000000001E-3</v>
      </c>
      <c r="C81" s="48">
        <v>8.9999999999999993E-3</v>
      </c>
      <c r="D81" s="48">
        <v>4.7048860000000001E-3</v>
      </c>
      <c r="E81" s="43">
        <f t="shared" si="10"/>
        <v>49.999999999999986</v>
      </c>
      <c r="F81" s="43">
        <f t="shared" si="10"/>
        <v>-47.723488888888888</v>
      </c>
      <c r="G81" s="44" t="s">
        <v>118</v>
      </c>
      <c r="H81" s="45" t="str">
        <f t="shared" si="12"/>
        <v>Yes</v>
      </c>
      <c r="I81" s="45" t="str">
        <f t="shared" si="11"/>
        <v>Yes</v>
      </c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</row>
    <row r="82" spans="1:33" s="47" customFormat="1" ht="15.75" customHeight="1">
      <c r="A82" s="40" t="s">
        <v>52</v>
      </c>
      <c r="B82" s="48">
        <v>1.524</v>
      </c>
      <c r="C82" s="48">
        <v>1.4390000000000001</v>
      </c>
      <c r="D82" s="48">
        <v>1.1056482157</v>
      </c>
      <c r="E82" s="43">
        <f t="shared" si="10"/>
        <v>-5.5774278215223072</v>
      </c>
      <c r="F82" s="43">
        <f t="shared" si="10"/>
        <v>-23.165516629603889</v>
      </c>
      <c r="G82" s="44" t="s">
        <v>118</v>
      </c>
      <c r="H82" s="45" t="str">
        <f t="shared" si="12"/>
        <v>Yes</v>
      </c>
      <c r="I82" s="45" t="str">
        <f t="shared" si="11"/>
        <v>Yes</v>
      </c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</row>
    <row r="83" spans="1:33" s="47" customFormat="1" ht="15.75" customHeight="1">
      <c r="A83" s="40" t="s">
        <v>53</v>
      </c>
      <c r="B83" s="48">
        <v>0.51900000000000002</v>
      </c>
      <c r="C83" s="48">
        <v>0.46</v>
      </c>
      <c r="D83" s="48">
        <v>0.38580065400000002</v>
      </c>
      <c r="E83" s="43">
        <f t="shared" si="10"/>
        <v>-11.368015414258187</v>
      </c>
      <c r="F83" s="43">
        <f t="shared" si="10"/>
        <v>-16.130292608695651</v>
      </c>
      <c r="G83" s="44" t="s">
        <v>118</v>
      </c>
      <c r="H83" s="45" t="str">
        <f t="shared" si="12"/>
        <v>Yes</v>
      </c>
      <c r="I83" s="45" t="str">
        <f t="shared" si="11"/>
        <v>Yes</v>
      </c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</row>
    <row r="84" spans="1:33" s="47" customFormat="1" ht="15.75" customHeight="1">
      <c r="A84" s="40" t="s">
        <v>54</v>
      </c>
      <c r="B84" s="48">
        <v>4.3999999999999997E-2</v>
      </c>
      <c r="C84" s="48">
        <v>5.3999999999999999E-2</v>
      </c>
      <c r="D84" s="48">
        <v>4.7048860200000001E-2</v>
      </c>
      <c r="E84" s="43">
        <f t="shared" si="10"/>
        <v>22.727272727272734</v>
      </c>
      <c r="F84" s="43">
        <f t="shared" si="10"/>
        <v>-12.87248111111111</v>
      </c>
      <c r="G84" s="44" t="s">
        <v>118</v>
      </c>
      <c r="H84" s="45" t="str">
        <f t="shared" si="12"/>
        <v>Yes</v>
      </c>
      <c r="I84" s="45" t="str">
        <f t="shared" si="11"/>
        <v>Yes</v>
      </c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</row>
    <row r="85" spans="1:33" s="47" customFormat="1" ht="15.75" customHeight="1">
      <c r="A85" s="40" t="s">
        <v>55</v>
      </c>
      <c r="B85" s="48">
        <v>1.7490000000000001</v>
      </c>
      <c r="C85" s="48">
        <v>1.669</v>
      </c>
      <c r="D85" s="48">
        <v>1.4561622245000001</v>
      </c>
      <c r="E85" s="43">
        <f t="shared" si="10"/>
        <v>-4.5740423098913698</v>
      </c>
      <c r="F85" s="43">
        <f t="shared" si="10"/>
        <v>-12.752413151587772</v>
      </c>
      <c r="G85" s="44" t="s">
        <v>118</v>
      </c>
      <c r="H85" s="45" t="str">
        <f t="shared" si="12"/>
        <v>Yes</v>
      </c>
      <c r="I85" s="45" t="str">
        <f t="shared" si="11"/>
        <v>Yes</v>
      </c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</row>
    <row r="86" spans="1:33" s="47" customFormat="1" ht="15.75" customHeight="1">
      <c r="A86" s="40" t="s">
        <v>56</v>
      </c>
      <c r="B86" s="48">
        <v>0.157</v>
      </c>
      <c r="C86" s="48">
        <v>0.153</v>
      </c>
      <c r="D86" s="48">
        <v>0.12232703659999999</v>
      </c>
      <c r="E86" s="43">
        <f t="shared" si="10"/>
        <v>-2.5477707006369448</v>
      </c>
      <c r="F86" s="43">
        <f t="shared" si="10"/>
        <v>-20.047688496732029</v>
      </c>
      <c r="G86" s="44" t="s">
        <v>118</v>
      </c>
      <c r="H86" s="45" t="str">
        <f t="shared" si="12"/>
        <v>Yes</v>
      </c>
      <c r="I86" s="45" t="str">
        <f t="shared" si="11"/>
        <v>Yes</v>
      </c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</row>
    <row r="87" spans="1:33" s="47" customFormat="1" ht="15.75" customHeight="1">
      <c r="A87" s="40" t="s">
        <v>57</v>
      </c>
      <c r="B87" s="48">
        <v>0</v>
      </c>
      <c r="C87" s="48">
        <v>0</v>
      </c>
      <c r="D87" s="48">
        <v>2.3524430000000001E-3</v>
      </c>
      <c r="E87" s="43" t="str">
        <f t="shared" si="10"/>
        <v>Div by 0</v>
      </c>
      <c r="F87" s="43" t="str">
        <f t="shared" si="10"/>
        <v>Div by 0</v>
      </c>
      <c r="G87" s="44" t="s">
        <v>118</v>
      </c>
      <c r="H87" s="45" t="str">
        <f t="shared" si="12"/>
        <v>N/A</v>
      </c>
      <c r="I87" s="45" t="str">
        <f t="shared" si="11"/>
        <v>N/A</v>
      </c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</row>
    <row r="88" spans="1:33" s="47" customFormat="1" ht="15.75" customHeight="1">
      <c r="A88" s="40" t="s">
        <v>58</v>
      </c>
      <c r="B88" s="48">
        <v>8.6660000000000004</v>
      </c>
      <c r="C88" s="48">
        <v>7.9370000000000003</v>
      </c>
      <c r="D88" s="48">
        <v>6.5586111175999999</v>
      </c>
      <c r="E88" s="43">
        <f t="shared" si="10"/>
        <v>-8.4121855527348259</v>
      </c>
      <c r="F88" s="43">
        <f t="shared" si="10"/>
        <v>-17.366623187602375</v>
      </c>
      <c r="G88" s="44" t="s">
        <v>118</v>
      </c>
      <c r="H88" s="45" t="str">
        <f t="shared" si="12"/>
        <v>Yes</v>
      </c>
      <c r="I88" s="45" t="str">
        <f t="shared" si="11"/>
        <v>Yes</v>
      </c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</row>
    <row r="89" spans="1:33" s="47" customFormat="1" ht="15.75" customHeight="1">
      <c r="A89" s="40" t="s">
        <v>59</v>
      </c>
      <c r="B89" s="48">
        <v>0.73799999999999999</v>
      </c>
      <c r="C89" s="48">
        <v>0.66700000000000004</v>
      </c>
      <c r="D89" s="48">
        <v>0.55517655079999995</v>
      </c>
      <c r="E89" s="43">
        <f t="shared" si="10"/>
        <v>-9.6205962059620536</v>
      </c>
      <c r="F89" s="43">
        <f t="shared" si="10"/>
        <v>-16.765134812593715</v>
      </c>
      <c r="G89" s="44" t="s">
        <v>118</v>
      </c>
      <c r="H89" s="45" t="str">
        <f t="shared" si="12"/>
        <v>Yes</v>
      </c>
      <c r="I89" s="45" t="str">
        <f t="shared" si="11"/>
        <v>Yes</v>
      </c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</row>
    <row r="90" spans="1:33" s="47" customFormat="1" ht="15.75" customHeight="1">
      <c r="A90" s="40" t="s">
        <v>60</v>
      </c>
      <c r="B90" s="48">
        <v>0</v>
      </c>
      <c r="C90" s="48">
        <v>0</v>
      </c>
      <c r="D90" s="48">
        <v>0</v>
      </c>
      <c r="E90" s="43" t="str">
        <f t="shared" si="10"/>
        <v>Div by 0</v>
      </c>
      <c r="F90" s="43" t="str">
        <f t="shared" si="10"/>
        <v>Div by 0</v>
      </c>
      <c r="G90" s="44" t="s">
        <v>120</v>
      </c>
      <c r="H90" s="45" t="str">
        <f t="shared" si="12"/>
        <v>N/A</v>
      </c>
      <c r="I90" s="45" t="str">
        <f t="shared" si="11"/>
        <v>N/A</v>
      </c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</row>
    <row r="91" spans="1:33" s="59" customFormat="1" ht="15.75" customHeight="1">
      <c r="A91" s="33" t="s">
        <v>61</v>
      </c>
      <c r="B91" s="56" t="s">
        <v>129</v>
      </c>
      <c r="C91" s="56" t="s">
        <v>95</v>
      </c>
      <c r="D91" s="56"/>
      <c r="E91" s="35"/>
      <c r="F91" s="35"/>
      <c r="G91" s="57"/>
      <c r="H91" s="58"/>
      <c r="I91" s="58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</row>
    <row r="92" spans="1:33" s="47" customFormat="1" ht="15.75" customHeight="1">
      <c r="A92" s="40" t="s">
        <v>92</v>
      </c>
      <c r="B92" s="41">
        <v>26744</v>
      </c>
      <c r="C92" s="42">
        <v>28301</v>
      </c>
      <c r="D92" s="42">
        <v>35608</v>
      </c>
      <c r="E92" s="43">
        <f t="shared" ref="E92:F95" si="13">IFERROR((C92-B92)*100/B92,"Div by 0")</f>
        <v>5.821866586897996</v>
      </c>
      <c r="F92" s="43">
        <f t="shared" si="13"/>
        <v>25.818875658103956</v>
      </c>
      <c r="G92" s="44" t="s">
        <v>118</v>
      </c>
      <c r="H92" s="45" t="str">
        <f>IF(E92="Div by 0","N/A",IF(G92="N/A","N/A",IF(AND((ABS(E92)&gt;ABS(VALUE(MID(G92,1,2)))),(B92&gt;=10)),"No",IF(AND((ABS(E92)&gt;ABS(VALUE(MID(G92,1,2)))),(C92&gt;=10)),"No","Yes"))))</f>
        <v>Yes</v>
      </c>
      <c r="I92" s="45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</row>
    <row r="93" spans="1:33" s="47" customFormat="1" ht="15.75" customHeight="1">
      <c r="A93" s="40" t="s">
        <v>62</v>
      </c>
      <c r="B93" s="48">
        <v>22.177</v>
      </c>
      <c r="C93" s="48">
        <v>22.78</v>
      </c>
      <c r="D93" s="48">
        <v>22.640979555000001</v>
      </c>
      <c r="E93" s="43">
        <f t="shared" si="13"/>
        <v>2.7190332326284059</v>
      </c>
      <c r="F93" s="43">
        <f t="shared" si="13"/>
        <v>-0.61027412203687392</v>
      </c>
      <c r="G93" s="44" t="s">
        <v>118</v>
      </c>
      <c r="H93" s="45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5" t="str">
        <f t="shared" si="14"/>
        <v>Yes</v>
      </c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</row>
    <row r="94" spans="1:33" s="47" customFormat="1" ht="15.75" customHeight="1">
      <c r="A94" s="40" t="s">
        <v>63</v>
      </c>
      <c r="B94" s="48">
        <v>68.453000000000003</v>
      </c>
      <c r="C94" s="48">
        <v>71.099999999999994</v>
      </c>
      <c r="D94" s="48">
        <v>71.672096158000002</v>
      </c>
      <c r="E94" s="43">
        <f t="shared" si="13"/>
        <v>3.866886769023989</v>
      </c>
      <c r="F94" s="43">
        <f t="shared" si="13"/>
        <v>0.80463594655416026</v>
      </c>
      <c r="G94" s="44" t="s">
        <v>118</v>
      </c>
      <c r="H94" s="45" t="str">
        <f t="shared" si="15"/>
        <v>Yes</v>
      </c>
      <c r="I94" s="45" t="str">
        <f t="shared" si="14"/>
        <v>Yes</v>
      </c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</row>
    <row r="95" spans="1:33" s="47" customFormat="1" ht="15.75" customHeight="1">
      <c r="A95" s="40" t="s">
        <v>64</v>
      </c>
      <c r="B95" s="48">
        <v>9.3699999999999992</v>
      </c>
      <c r="C95" s="48">
        <v>6.12</v>
      </c>
      <c r="D95" s="48">
        <v>5.6869242867000001</v>
      </c>
      <c r="E95" s="43">
        <f t="shared" si="13"/>
        <v>-34.685165421558153</v>
      </c>
      <c r="F95" s="43">
        <f t="shared" si="13"/>
        <v>-7.0764005441176474</v>
      </c>
      <c r="G95" s="44" t="s">
        <v>120</v>
      </c>
      <c r="H95" s="45" t="str">
        <f t="shared" si="15"/>
        <v>N/A</v>
      </c>
      <c r="I95" s="45" t="str">
        <f t="shared" si="14"/>
        <v>N/A</v>
      </c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</row>
    <row r="96" spans="1:33" s="39" customFormat="1" ht="15.75" customHeight="1">
      <c r="A96" s="33" t="s">
        <v>93</v>
      </c>
      <c r="B96" s="56" t="s">
        <v>129</v>
      </c>
      <c r="C96" s="56" t="s">
        <v>95</v>
      </c>
      <c r="D96" s="56"/>
      <c r="E96" s="35"/>
      <c r="F96" s="35"/>
      <c r="G96" s="57"/>
      <c r="H96" s="58"/>
      <c r="I96" s="5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</row>
    <row r="97" spans="1:33" s="47" customFormat="1" ht="15.75" customHeight="1">
      <c r="A97" s="40" t="s">
        <v>94</v>
      </c>
      <c r="B97" s="41">
        <v>7140</v>
      </c>
      <c r="C97" s="42">
        <v>7263</v>
      </c>
      <c r="D97" s="42">
        <v>7267</v>
      </c>
      <c r="E97" s="43">
        <f t="shared" ref="E97:F100" si="16">IFERROR((C97-B97)*100/B97,"Div by 0")</f>
        <v>1.7226890756302522</v>
      </c>
      <c r="F97" s="43">
        <f t="shared" si="16"/>
        <v>5.5073661021616413E-2</v>
      </c>
      <c r="G97" s="44" t="s">
        <v>118</v>
      </c>
      <c r="H97" s="45" t="str">
        <f>IF(E97="Div by 0","N/A",IF(G97="N/A","N/A",IF(AND((ABS(E97)&gt;ABS(VALUE(MID(G97,1,2)))),(B97&gt;=10)),"No",IF(AND((ABS(E97)&gt;ABS(VALUE(MID(G97,1,2)))),(C97&gt;=10)),"No","Yes"))))</f>
        <v>Yes</v>
      </c>
      <c r="I97" s="45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</row>
    <row r="98" spans="1:33" s="47" customFormat="1" ht="15.75" customHeight="1">
      <c r="A98" s="40" t="s">
        <v>65</v>
      </c>
      <c r="B98" s="48">
        <v>14.664</v>
      </c>
      <c r="C98" s="48">
        <v>16.521999999999998</v>
      </c>
      <c r="D98" s="48">
        <v>17.104719967000001</v>
      </c>
      <c r="E98" s="43">
        <f t="shared" si="16"/>
        <v>12.67048554282596</v>
      </c>
      <c r="F98" s="43">
        <f t="shared" si="16"/>
        <v>3.5269335855223507</v>
      </c>
      <c r="G98" s="44" t="s">
        <v>118</v>
      </c>
      <c r="H98" s="45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5" t="str">
        <f t="shared" si="17"/>
        <v>Yes</v>
      </c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</row>
    <row r="99" spans="1:33" s="47" customFormat="1" ht="15.75" customHeight="1">
      <c r="A99" s="40" t="s">
        <v>66</v>
      </c>
      <c r="B99" s="48">
        <v>67.367000000000004</v>
      </c>
      <c r="C99" s="48">
        <v>69.682000000000002</v>
      </c>
      <c r="D99" s="48">
        <v>69.175725884000002</v>
      </c>
      <c r="E99" s="43">
        <f t="shared" si="16"/>
        <v>3.4364006115753969</v>
      </c>
      <c r="F99" s="43">
        <f t="shared" si="16"/>
        <v>-0.72654934703366747</v>
      </c>
      <c r="G99" s="44" t="s">
        <v>118</v>
      </c>
      <c r="H99" s="45" t="str">
        <f t="shared" si="18"/>
        <v>Yes</v>
      </c>
      <c r="I99" s="45" t="str">
        <f t="shared" si="17"/>
        <v>Yes</v>
      </c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</row>
    <row r="100" spans="1:33" s="47" customFormat="1" ht="15.75" customHeight="1">
      <c r="A100" s="40" t="s">
        <v>64</v>
      </c>
      <c r="B100" s="48">
        <v>17.969000000000001</v>
      </c>
      <c r="C100" s="48">
        <v>13.795999999999999</v>
      </c>
      <c r="D100" s="48">
        <v>13.719554149</v>
      </c>
      <c r="E100" s="43">
        <f t="shared" si="16"/>
        <v>-23.223329066726038</v>
      </c>
      <c r="F100" s="43">
        <f t="shared" si="16"/>
        <v>-0.55411605537836339</v>
      </c>
      <c r="G100" s="44" t="s">
        <v>120</v>
      </c>
      <c r="H100" s="45" t="str">
        <f t="shared" si="18"/>
        <v>N/A</v>
      </c>
      <c r="I100" s="45" t="str">
        <f t="shared" si="17"/>
        <v>N/A</v>
      </c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</row>
    <row r="101" spans="1:33" s="47" customFormat="1" ht="15.75" customHeight="1">
      <c r="A101" s="47" t="s">
        <v>128</v>
      </c>
      <c r="B101" s="63"/>
      <c r="C101" s="63"/>
      <c r="D101" s="63"/>
      <c r="E101" s="64"/>
      <c r="F101" s="64"/>
      <c r="G101" s="65"/>
      <c r="H101" s="66"/>
      <c r="I101" s="6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</row>
    <row r="102" spans="1:33" ht="38.25" customHeight="1">
      <c r="A102" s="22" t="s">
        <v>136</v>
      </c>
      <c r="B102" s="23"/>
      <c r="C102" s="23"/>
      <c r="D102" s="23"/>
      <c r="E102" s="23"/>
      <c r="F102" s="23"/>
      <c r="G102" s="23"/>
      <c r="H102" s="23"/>
      <c r="I102" s="24"/>
    </row>
    <row r="103" spans="1:33" ht="36" customHeight="1">
      <c r="A103" s="22" t="s">
        <v>137</v>
      </c>
      <c r="B103" s="23"/>
      <c r="C103" s="23"/>
      <c r="D103" s="23"/>
      <c r="E103" s="23"/>
      <c r="F103" s="23"/>
      <c r="G103" s="23"/>
      <c r="H103" s="23"/>
      <c r="I103" s="20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2013-05-29T21:27:19Z</cp:lastPrinted>
  <dcterms:created xsi:type="dcterms:W3CDTF">2010-06-23T15:28:17Z</dcterms:created>
  <dcterms:modified xsi:type="dcterms:W3CDTF">2013-05-31T16:26:57Z</dcterms:modified>
</cp:coreProperties>
</file>