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15195" windowHeight="9030"/>
  </bookViews>
  <sheets>
    <sheet name="ip" sheetId="1" r:id="rId1"/>
    <sheet name="lt" sheetId="2" r:id="rId2"/>
    <sheet name="ot-servicing" sheetId="6" r:id="rId3"/>
    <sheet name="ot-billing" sheetId="8" r:id="rId4"/>
    <sheet name="rx-billing" sheetId="9" r:id="rId5"/>
    <sheet name="rx-prescribing" sheetId="7" r:id="rId6"/>
    <sheet name="all" sheetId="5" r:id="rId7"/>
  </sheets>
  <definedNames>
    <definedName name="_xlnm.Print_Area" localSheetId="6">all!$A$1:$F$102</definedName>
    <definedName name="_xlnm.Print_Area" localSheetId="0">ip!$A$1:$F$92</definedName>
    <definedName name="_xlnm.Print_Area" localSheetId="1">lt!$A$1:$F$92</definedName>
    <definedName name="_xlnm.Print_Area" localSheetId="3">'ot-billing'!$A$1:$F$93</definedName>
    <definedName name="_xlnm.Print_Area" localSheetId="2">'ot-servicing'!$A$1:$F$93</definedName>
    <definedName name="_xlnm.Print_Area" localSheetId="4">'rx-billing'!$A$1:$F$93</definedName>
    <definedName name="_xlnm.Print_Area" localSheetId="5">'rx-prescribing'!$A$1:$F$93</definedName>
    <definedName name="_xlnm.Print_Titles" localSheetId="6">all!$1:$5</definedName>
    <definedName name="_xlnm.Print_Titles" localSheetId="0">ip!$1:$5</definedName>
    <definedName name="_xlnm.Print_Titles" localSheetId="1">lt!$1:$5</definedName>
    <definedName name="_xlnm.Print_Titles" localSheetId="3">'ot-billing'!$1:$5</definedName>
    <definedName name="_xlnm.Print_Titles" localSheetId="2">'ot-servicing'!$1:$5</definedName>
    <definedName name="_xlnm.Print_Titles" localSheetId="4">'rx-billing'!$1:$5</definedName>
    <definedName name="_xlnm.Print_Titles" localSheetId="5">'rx-prescribing'!$1:$5</definedName>
  </definedNames>
  <calcPr calcId="125725"/>
</workbook>
</file>

<file path=xl/calcChain.xml><?xml version="1.0" encoding="utf-8"?>
<calcChain xmlns="http://schemas.openxmlformats.org/spreadsheetml/2006/main">
  <c r="D91" i="7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9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8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6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100" i="5"/>
  <c r="F100" s="1"/>
  <c r="D99"/>
  <c r="F99" s="1"/>
  <c r="D98"/>
  <c r="F98" s="1"/>
  <c r="D97"/>
  <c r="F97" s="1"/>
  <c r="D95"/>
  <c r="F95" s="1"/>
  <c r="D94"/>
  <c r="F94" s="1"/>
  <c r="D93"/>
  <c r="F93" s="1"/>
  <c r="D92"/>
  <c r="F92" s="1"/>
  <c r="D90"/>
  <c r="F90" s="1"/>
  <c r="D89"/>
  <c r="F89" s="1"/>
  <c r="D88"/>
  <c r="F88" s="1"/>
  <c r="D87"/>
  <c r="F87" s="1"/>
  <c r="D86"/>
  <c r="F86" s="1"/>
  <c r="D85"/>
  <c r="F85" s="1"/>
  <c r="D84"/>
  <c r="F84" s="1"/>
  <c r="D83"/>
  <c r="F83" s="1"/>
  <c r="D82"/>
  <c r="F82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6"/>
  <c r="F56" s="1"/>
  <c r="D54"/>
  <c r="F54" s="1"/>
  <c r="D53"/>
  <c r="F53" s="1"/>
  <c r="D52"/>
  <c r="F52" s="1"/>
  <c r="D51"/>
  <c r="F51" s="1"/>
  <c r="D50"/>
  <c r="F50" s="1"/>
  <c r="D49"/>
  <c r="F49" s="1"/>
  <c r="D48"/>
  <c r="F48" s="1"/>
  <c r="D47"/>
  <c r="F47" s="1"/>
  <c r="D46"/>
  <c r="F46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2"/>
  <c r="F32" s="1"/>
  <c r="D31"/>
  <c r="F31" s="1"/>
  <c r="D30"/>
  <c r="F30" s="1"/>
  <c r="D29"/>
  <c r="F29" s="1"/>
  <c r="D27"/>
  <c r="F27" s="1"/>
  <c r="D26"/>
  <c r="F26" s="1"/>
  <c r="D25"/>
  <c r="F25" s="1"/>
  <c r="D24"/>
  <c r="F24" s="1"/>
  <c r="D23"/>
  <c r="F23" s="1"/>
  <c r="D22"/>
  <c r="F22" s="1"/>
  <c r="D21"/>
  <c r="F21" s="1"/>
  <c r="D20"/>
  <c r="F20" s="1"/>
  <c r="D19"/>
  <c r="F19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0" i="2"/>
  <c r="F90" s="1"/>
  <c r="D89"/>
  <c r="F89" s="1"/>
  <c r="D88"/>
  <c r="F88" s="1"/>
  <c r="D87"/>
  <c r="F87" s="1"/>
  <c r="D85"/>
  <c r="F85" s="1"/>
  <c r="D84"/>
  <c r="F84" s="1"/>
  <c r="D83"/>
  <c r="F83" s="1"/>
  <c r="D82"/>
  <c r="F82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8"/>
  <c r="F48" s="1"/>
  <c r="D46"/>
  <c r="F46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4"/>
  <c r="F24" s="1"/>
  <c r="D22"/>
  <c r="F22" s="1"/>
  <c r="D21"/>
  <c r="F21" s="1"/>
  <c r="D20"/>
  <c r="F20" s="1"/>
  <c r="D19"/>
  <c r="F19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0" i="1"/>
  <c r="F90" s="1"/>
  <c r="D89"/>
  <c r="F89" s="1"/>
  <c r="D88"/>
  <c r="F88" s="1"/>
  <c r="D87"/>
  <c r="F87" s="1"/>
  <c r="D85"/>
  <c r="F85" s="1"/>
  <c r="D84"/>
  <c r="F84" s="1"/>
  <c r="D83"/>
  <c r="F83" s="1"/>
  <c r="D82"/>
  <c r="F82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8"/>
  <c r="F48" s="1"/>
  <c r="D46"/>
  <c r="F46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4"/>
  <c r="F24" s="1"/>
  <c r="D22"/>
  <c r="F22" s="1"/>
  <c r="D21"/>
  <c r="F21" s="1"/>
  <c r="D20"/>
  <c r="F20" s="1"/>
  <c r="D19"/>
  <c r="F19" s="1"/>
  <c r="D8"/>
  <c r="F8" s="1"/>
  <c r="D9"/>
  <c r="F9" s="1"/>
  <c r="D10"/>
  <c r="F10" s="1"/>
  <c r="D11"/>
  <c r="F11" s="1"/>
  <c r="D12"/>
  <c r="F12" s="1"/>
  <c r="D13"/>
  <c r="F13" s="1"/>
  <c r="D14"/>
  <c r="F14" s="1"/>
  <c r="D15"/>
  <c r="F15" s="1"/>
  <c r="D16"/>
  <c r="F16" s="1"/>
  <c r="D17"/>
  <c r="F17" s="1"/>
  <c r="D7"/>
  <c r="F7" s="1"/>
</calcChain>
</file>

<file path=xl/sharedStrings.xml><?xml version="1.0" encoding="utf-8"?>
<sst xmlns="http://schemas.openxmlformats.org/spreadsheetml/2006/main" count="1332" uniqueCount="136">
  <si>
    <t xml:space="preserve">IP Providers </t>
  </si>
  <si>
    <t xml:space="preserve">Number of provider IDs </t>
  </si>
  <si>
    <t xml:space="preserve">% billing provider on IP claim </t>
  </si>
  <si>
    <t xml:space="preserve">% NPI billing provider on IP claim </t>
  </si>
  <si>
    <t xml:space="preserve">% also a provider on LT claim </t>
  </si>
  <si>
    <t xml:space="preserve">% also a provider on OT claim </t>
  </si>
  <si>
    <t xml:space="preserve">% also a provider on RX claim </t>
  </si>
  <si>
    <t xml:space="preserve">% provider IDs with NPI </t>
  </si>
  <si>
    <t xml:space="preserve">% provider IDs linked to NPPES </t>
  </si>
  <si>
    <t xml:space="preserve">Provider IDs with NPI </t>
  </si>
  <si>
    <t xml:space="preserve">Number of provider IDs with NPI </t>
  </si>
  <si>
    <t xml:space="preserve">% NPI source = MSIS </t>
  </si>
  <si>
    <t xml:space="preserve">% NPI source = NPPES </t>
  </si>
  <si>
    <t xml:space="preserve">% NPI source = state cross-reference file </t>
  </si>
  <si>
    <t xml:space="preserve">Provider IDs Linked to NPPES </t>
  </si>
  <si>
    <t xml:space="preserve">Number of provider IDs linked to NPPES </t>
  </si>
  <si>
    <t xml:space="preserve">% linked via NPI </t>
  </si>
  <si>
    <t xml:space="preserve">% linked via Medicaid legacy provider ID </t>
  </si>
  <si>
    <t xml:space="preserve">% linked via Medicare UPIN </t>
  </si>
  <si>
    <t xml:space="preserve">% with name prefix </t>
  </si>
  <si>
    <t xml:space="preserve">% with first name </t>
  </si>
  <si>
    <t xml:space="preserve">% with middle name </t>
  </si>
  <si>
    <t xml:space="preserve">% with last name </t>
  </si>
  <si>
    <t xml:space="preserve">% with name suffix </t>
  </si>
  <si>
    <t xml:space="preserve">% male </t>
  </si>
  <si>
    <t xml:space="preserve">% female </t>
  </si>
  <si>
    <t xml:space="preserve">% with credential </t>
  </si>
  <si>
    <t xml:space="preserve">% with business name </t>
  </si>
  <si>
    <t xml:space="preserve">% with address line 1 </t>
  </si>
  <si>
    <t xml:space="preserve">% with city </t>
  </si>
  <si>
    <t xml:space="preserve">% with state </t>
  </si>
  <si>
    <t xml:space="preserve">% state = OT state code </t>
  </si>
  <si>
    <t xml:space="preserve">% with zip code </t>
  </si>
  <si>
    <t xml:space="preserve">% with primary taxonomy </t>
  </si>
  <si>
    <t xml:space="preserve">% with provider entity type = individual </t>
  </si>
  <si>
    <t xml:space="preserve">% with provider entity type = organization </t>
  </si>
  <si>
    <t xml:space="preserve">% individual or group of individuals </t>
  </si>
  <si>
    <t xml:space="preserve">% allopathic and osteopathic physicians </t>
  </si>
  <si>
    <t xml:space="preserve">% chiropractic providers </t>
  </si>
  <si>
    <t xml:space="preserve">% dental providers </t>
  </si>
  <si>
    <t xml:space="preserve">% dietary and nutritional service providers </t>
  </si>
  <si>
    <t xml:space="preserve">% emergency medical service providers </t>
  </si>
  <si>
    <t xml:space="preserve">% eye and vision service providers </t>
  </si>
  <si>
    <t xml:space="preserve">% nursing service providers </t>
  </si>
  <si>
    <t xml:space="preserve">% nursing service-related providers </t>
  </si>
  <si>
    <t xml:space="preserve">% other service providers </t>
  </si>
  <si>
    <t xml:space="preserve">% pharmacy service providers </t>
  </si>
  <si>
    <t xml:space="preserve">% student health care </t>
  </si>
  <si>
    <t xml:space="preserve">% nonindividuals </t>
  </si>
  <si>
    <t xml:space="preserve">% agencies </t>
  </si>
  <si>
    <t xml:space="preserve">% ambulatory health care facilities </t>
  </si>
  <si>
    <t xml:space="preserve">% hospital units </t>
  </si>
  <si>
    <t xml:space="preserve">% hospitals </t>
  </si>
  <si>
    <t xml:space="preserve">% laboratories </t>
  </si>
  <si>
    <t xml:space="preserve">% managed care organizations </t>
  </si>
  <si>
    <t xml:space="preserve">% nursing and custodial care facilities </t>
  </si>
  <si>
    <t xml:space="preserve">% residential treatment facilities </t>
  </si>
  <si>
    <t xml:space="preserve">% respite care facility </t>
  </si>
  <si>
    <t xml:space="preserve">% suppliers </t>
  </si>
  <si>
    <t xml:space="preserve">% transportation services </t>
  </si>
  <si>
    <t xml:space="preserve">% nonmedical </t>
  </si>
  <si>
    <t xml:space="preserve">Provider IDs with Entity Type = Individual </t>
  </si>
  <si>
    <t xml:space="preserve">% a sole proprietorship </t>
  </si>
  <si>
    <t xml:space="preserve">% not a sole proprietorship </t>
  </si>
  <si>
    <t xml:space="preserve">% not answered </t>
  </si>
  <si>
    <t xml:space="preserve">% organization is a subpart </t>
  </si>
  <si>
    <t xml:space="preserve">% organization is not a subpart </t>
  </si>
  <si>
    <t xml:space="preserve">LT Providers </t>
  </si>
  <si>
    <t xml:space="preserve">% billing provider on LT claim </t>
  </si>
  <si>
    <t xml:space="preserve">% NPI billing provider on LT claim </t>
  </si>
  <si>
    <t xml:space="preserve">% also a provider on IP claim </t>
  </si>
  <si>
    <t xml:space="preserve">OT Providers </t>
  </si>
  <si>
    <t xml:space="preserve">% billing provider on OT claim </t>
  </si>
  <si>
    <t xml:space="preserve">% servicing provider on OT claim </t>
  </si>
  <si>
    <t xml:space="preserve">% NPI servicing provider on OT claim </t>
  </si>
  <si>
    <t xml:space="preserve">RX Providers </t>
  </si>
  <si>
    <t xml:space="preserve">% billing provider on RX claim </t>
  </si>
  <si>
    <t xml:space="preserve">% prescribing provider on RX claim </t>
  </si>
  <si>
    <t xml:space="preserve">% NPI billing provider on RX claim </t>
  </si>
  <si>
    <t xml:space="preserve">All Providers </t>
  </si>
  <si>
    <t xml:space="preserve">% billing provider </t>
  </si>
  <si>
    <t xml:space="preserve">% NPI billing provider </t>
  </si>
  <si>
    <t xml:space="preserve">% servicing provider </t>
  </si>
  <si>
    <t xml:space="preserve">% NPI servicing provider </t>
  </si>
  <si>
    <t xml:space="preserve">Provider IDs with NPPES Primary Taxonomy </t>
  </si>
  <si>
    <t xml:space="preserve">Number of provider IDs with NPPES primary taxonomy </t>
  </si>
  <si>
    <t xml:space="preserve">% behavioral health and social service providers </t>
  </si>
  <si>
    <t xml:space="preserve">% physician assistants and advanced practice nursing providers </t>
  </si>
  <si>
    <t xml:space="preserve">% podiatric medicine and surgery service providers </t>
  </si>
  <si>
    <t xml:space="preserve">% respiratory, developmental, rehabilitative, and restorative service providers </t>
  </si>
  <si>
    <t xml:space="preserve">% speech, language, and hearing service providers </t>
  </si>
  <si>
    <t xml:space="preserve">% technologists, technicians, and other technical service providers </t>
  </si>
  <si>
    <t xml:space="preserve">Number of provider IDs with entity type = individual </t>
  </si>
  <si>
    <t xml:space="preserve">Provider IDs with Entity Type = Organization </t>
  </si>
  <si>
    <t xml:space="preserve">Number of provider IDs with entity type = organization </t>
  </si>
  <si>
    <t xml:space="preserve"> </t>
  </si>
  <si>
    <t>% prescribing provider</t>
  </si>
  <si>
    <t>average number of IP claims</t>
  </si>
  <si>
    <t>average number of beneficiaries with IP claims</t>
  </si>
  <si>
    <t>average number of LT claims</t>
  </si>
  <si>
    <t>average number of beneficiaries with LT claims</t>
  </si>
  <si>
    <t>average number of OT claims</t>
  </si>
  <si>
    <t>average number of beneficiaries with OT claims</t>
  </si>
  <si>
    <t>average number of RX claims</t>
  </si>
  <si>
    <t>average number of beneficiaries with RX claims</t>
  </si>
  <si>
    <t>average number of claims</t>
  </si>
  <si>
    <t>Measure</t>
  </si>
  <si>
    <t>% provider IDs with or without NPI but linked to state provider file</t>
  </si>
  <si>
    <t>Number of provider IDs with or without NPI  linked to state provider file</t>
  </si>
  <si>
    <t>Provider IDs with or without NPI but linked to state provider file</t>
  </si>
  <si>
    <t>average number of beneficiaries with claims</t>
  </si>
  <si>
    <t xml:space="preserve">% state = IP state code </t>
  </si>
  <si>
    <t xml:space="preserve">% state = LT state code </t>
  </si>
  <si>
    <t xml:space="preserve">% state = RX state code </t>
  </si>
  <si>
    <t xml:space="preserve">% state = claim file state code </t>
  </si>
  <si>
    <t>% Change 2009-2010</t>
  </si>
  <si>
    <t>% group of individuals with multi- or single specialty</t>
  </si>
  <si>
    <t>2009-2010 MAX OT Billing Provider Characteristics Validation Table</t>
  </si>
  <si>
    <t>2009-2010 MAX IP Billing Provider Characteristics Validation Table</t>
  </si>
  <si>
    <t>2009-2010 MAX LT Billing Provider Characteristics Validation Table</t>
  </si>
  <si>
    <t>2009-2010 MAX OT Servicing Provider Characteristics Validation Table</t>
  </si>
  <si>
    <t>2009-2010 MAX RX Billing Provider Characteristics Validation Table</t>
  </si>
  <si>
    <t>2009-2010 MAX RX Prescribing Provider Characteristics Validation Table</t>
  </si>
  <si>
    <t>2009-2010 MAX All Provider Characteristics Validation Table</t>
  </si>
  <si>
    <t>Source: Medicaid Analytic eXtract (MAX) Provider Characteristics Files, 2009-2010.</t>
  </si>
  <si>
    <t>Cross Year Expected Range</t>
  </si>
  <si>
    <t>30%(+/-)</t>
  </si>
  <si>
    <t>30% (+/-)</t>
  </si>
  <si>
    <t>N/A</t>
  </si>
  <si>
    <r>
      <t xml:space="preserve">a </t>
    </r>
    <r>
      <rPr>
        <sz val="9"/>
        <rFont val="Arial Narrow"/>
        <family val="2"/>
      </rPr>
      <t xml:space="preserve">"Yes" signifies that either (1) the percent change between 2009 and 2010 is within the cross-year expected range </t>
    </r>
    <r>
      <rPr>
        <i/>
        <sz val="9"/>
        <rFont val="Arial Narrow"/>
        <family val="2"/>
      </rPr>
      <t>or</t>
    </r>
    <r>
      <rPr>
        <sz val="9"/>
        <rFont val="Arial Narrow"/>
        <family val="2"/>
      </rPr>
      <t xml:space="preserve"> (2) both the 2009 and the 2010 values are less than 10. "No" signifies that both (1) the percent change between 2009 and 2010 is over or under the cross-year expected range </t>
    </r>
    <r>
      <rPr>
        <i/>
        <sz val="9"/>
        <rFont val="Arial Narrow"/>
        <family val="2"/>
      </rPr>
      <t>and</t>
    </r>
    <r>
      <rPr>
        <sz val="9"/>
        <rFont val="Arial Narrow"/>
        <family val="2"/>
      </rPr>
      <t xml:space="preserve"> (2) either the 2009 or the 2010 value is greater than 10.</t>
    </r>
  </si>
  <si>
    <t>2009
 Value</t>
  </si>
  <si>
    <t>2010 
Value</t>
  </si>
  <si>
    <r>
      <t>Cross Year Within Range</t>
    </r>
    <r>
      <rPr>
        <b/>
        <vertAlign val="superscript"/>
        <sz val="10"/>
        <rFont val="Arial Narrow"/>
        <family val="2"/>
      </rPr>
      <t>a</t>
    </r>
  </si>
  <si>
    <t xml:space="preserve">  </t>
  </si>
  <si>
    <t>State: MN</t>
  </si>
  <si>
    <t>Produced: 04/18/2013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</si>
</sst>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4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Arial"/>
      <family val="2"/>
    </font>
    <font>
      <b/>
      <sz val="11"/>
      <color rgb="FFFF0000"/>
      <name val="Calibri"/>
      <family val="2"/>
      <scheme val="minor"/>
    </font>
    <font>
      <b/>
      <sz val="9"/>
      <name val="Arial Narrow"/>
      <family val="2"/>
    </font>
    <font>
      <sz val="9"/>
      <color theme="1"/>
      <name val="Arial Narrow"/>
      <family val="2"/>
    </font>
    <font>
      <sz val="9"/>
      <name val="Arial Narrow"/>
      <family val="2"/>
    </font>
    <font>
      <sz val="9"/>
      <color rgb="FFFF0000"/>
      <name val="Arial Narrow"/>
      <family val="2"/>
    </font>
    <font>
      <sz val="11"/>
      <name val="Calibri"/>
      <family val="2"/>
      <scheme val="minor"/>
    </font>
    <font>
      <vertAlign val="superscript"/>
      <sz val="9"/>
      <name val="Arial Narrow"/>
      <family val="2"/>
    </font>
    <font>
      <i/>
      <sz val="9"/>
      <name val="Arial Narrow"/>
      <family val="2"/>
    </font>
    <font>
      <b/>
      <sz val="10"/>
      <color theme="1"/>
      <name val="Arial Narrow"/>
      <family val="2"/>
    </font>
    <font>
      <b/>
      <sz val="10"/>
      <name val="Arial Narrow"/>
      <family val="2"/>
    </font>
    <font>
      <b/>
      <vertAlign val="superscript"/>
      <sz val="1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0" xfId="0" applyAlignment="1"/>
    <xf numFmtId="0" fontId="2" fillId="0" borderId="0" xfId="0" applyFont="1" applyAlignment="1"/>
    <xf numFmtId="0" fontId="0" fillId="0" borderId="0" xfId="0" applyAlignment="1">
      <alignment wrapText="1"/>
    </xf>
    <xf numFmtId="0" fontId="3" fillId="3" borderId="0" xfId="0" applyFont="1" applyFill="1" applyAlignment="1"/>
    <xf numFmtId="0" fontId="0" fillId="3" borderId="0" xfId="0" applyFill="1" applyAlignment="1"/>
    <xf numFmtId="0" fontId="0" fillId="0" borderId="0" xfId="0" applyFont="1" applyBorder="1" applyAlignment="1"/>
    <xf numFmtId="0" fontId="1" fillId="3" borderId="0" xfId="0" applyFont="1" applyFill="1" applyAlignment="1"/>
    <xf numFmtId="164" fontId="0" fillId="0" borderId="0" xfId="0" applyNumberFormat="1" applyAlignment="1"/>
    <xf numFmtId="165" fontId="2" fillId="0" borderId="0" xfId="0" applyNumberFormat="1" applyFont="1" applyAlignment="1">
      <alignment horizontal="right"/>
    </xf>
    <xf numFmtId="164" fontId="0" fillId="0" borderId="0" xfId="0" applyNumberFormat="1" applyFill="1" applyAlignment="1"/>
    <xf numFmtId="164" fontId="2" fillId="0" borderId="0" xfId="0" applyNumberFormat="1" applyFont="1" applyAlignment="1">
      <alignment horizontal="right"/>
    </xf>
    <xf numFmtId="0" fontId="0" fillId="0" borderId="0" xfId="0" applyFill="1" applyAlignment="1"/>
    <xf numFmtId="0" fontId="2" fillId="0" borderId="0" xfId="0" applyFont="1" applyFill="1" applyAlignment="1"/>
    <xf numFmtId="0" fontId="3" fillId="0" borderId="0" xfId="0" applyFont="1" applyFill="1" applyAlignment="1"/>
    <xf numFmtId="0" fontId="1" fillId="0" borderId="0" xfId="0" applyFont="1" applyFill="1" applyAlignment="1"/>
    <xf numFmtId="0" fontId="0" fillId="0" borderId="0" xfId="0" applyFont="1" applyFill="1" applyBorder="1" applyAlignment="1"/>
    <xf numFmtId="0" fontId="0" fillId="0" borderId="0" xfId="0" applyFont="1" applyFill="1" applyAlignment="1"/>
    <xf numFmtId="0" fontId="0" fillId="0" borderId="0" xfId="0" applyFont="1" applyAlignment="1"/>
    <xf numFmtId="0" fontId="0" fillId="3" borderId="0" xfId="0" applyFont="1" applyFill="1" applyAlignment="1"/>
    <xf numFmtId="0" fontId="0" fillId="0" borderId="0" xfId="0" applyFont="1" applyAlignment="1">
      <alignment wrapText="1"/>
    </xf>
    <xf numFmtId="164" fontId="0" fillId="0" borderId="0" xfId="0" applyNumberFormat="1" applyFont="1" applyFill="1" applyAlignment="1"/>
    <xf numFmtId="164" fontId="0" fillId="0" borderId="0" xfId="0" applyNumberFormat="1" applyFont="1" applyAlignment="1">
      <alignment horizontal="right"/>
    </xf>
    <xf numFmtId="164" fontId="0" fillId="0" borderId="0" xfId="0" applyNumberFormat="1" applyFont="1" applyAlignment="1"/>
    <xf numFmtId="164" fontId="5" fillId="2" borderId="0" xfId="0" applyNumberFormat="1" applyFont="1" applyFill="1" applyBorder="1" applyAlignment="1">
      <alignment horizontal="centerContinuous"/>
    </xf>
    <xf numFmtId="0" fontId="5" fillId="0" borderId="0" xfId="0" applyFont="1" applyAlignment="1"/>
    <xf numFmtId="164" fontId="5" fillId="0" borderId="0" xfId="0" applyNumberFormat="1" applyFont="1" applyFill="1" applyAlignment="1"/>
    <xf numFmtId="164" fontId="5" fillId="0" borderId="0" xfId="0" applyNumberFormat="1" applyFont="1" applyAlignment="1">
      <alignment horizontal="right"/>
    </xf>
    <xf numFmtId="164" fontId="5" fillId="0" borderId="0" xfId="0" applyNumberFormat="1" applyFont="1" applyAlignment="1"/>
    <xf numFmtId="0" fontId="5" fillId="0" borderId="0" xfId="0" applyFont="1" applyAlignment="1">
      <alignment wrapText="1"/>
    </xf>
    <xf numFmtId="165" fontId="5" fillId="2" borderId="0" xfId="0" applyNumberFormat="1" applyFont="1" applyFill="1" applyBorder="1" applyAlignment="1">
      <alignment horizontal="centerContinuous"/>
    </xf>
    <xf numFmtId="165" fontId="5" fillId="0" borderId="0" xfId="0" applyNumberFormat="1" applyFont="1" applyAlignment="1">
      <alignment horizontal="right"/>
    </xf>
    <xf numFmtId="0" fontId="4" fillId="4" borderId="2" xfId="0" applyFont="1" applyFill="1" applyBorder="1" applyAlignment="1">
      <alignment wrapText="1"/>
    </xf>
    <xf numFmtId="164" fontId="4" fillId="4" borderId="4" xfId="0" applyNumberFormat="1" applyFont="1" applyFill="1" applyBorder="1" applyAlignment="1"/>
    <xf numFmtId="164" fontId="6" fillId="4" borderId="4" xfId="0" applyNumberFormat="1" applyFont="1" applyFill="1" applyBorder="1" applyAlignment="1"/>
    <xf numFmtId="0" fontId="4" fillId="4" borderId="7" xfId="0" applyFont="1" applyFill="1" applyBorder="1" applyAlignment="1">
      <alignment wrapText="1"/>
    </xf>
    <xf numFmtId="4" fontId="5" fillId="0" borderId="6" xfId="0" applyNumberFormat="1" applyFont="1" applyBorder="1" applyAlignment="1">
      <alignment horizontal="right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wrapText="1"/>
    </xf>
    <xf numFmtId="164" fontId="4" fillId="0" borderId="8" xfId="0" applyNumberFormat="1" applyFont="1" applyFill="1" applyBorder="1" applyAlignment="1">
      <alignment horizontal="center" wrapText="1"/>
    </xf>
    <xf numFmtId="0" fontId="4" fillId="4" borderId="9" xfId="0" applyFont="1" applyFill="1" applyBorder="1" applyAlignment="1">
      <alignment wrapText="1"/>
    </xf>
    <xf numFmtId="164" fontId="6" fillId="4" borderId="5" xfId="0" applyNumberFormat="1" applyFont="1" applyFill="1" applyBorder="1" applyAlignment="1"/>
    <xf numFmtId="164" fontId="6" fillId="4" borderId="8" xfId="0" applyNumberFormat="1" applyFont="1" applyFill="1" applyBorder="1" applyAlignment="1">
      <alignment horizontal="right"/>
    </xf>
    <xf numFmtId="0" fontId="4" fillId="2" borderId="0" xfId="0" applyFont="1" applyFill="1" applyBorder="1" applyAlignment="1">
      <alignment horizontal="centerContinuous" wrapText="1"/>
    </xf>
    <xf numFmtId="0" fontId="4" fillId="4" borderId="7" xfId="0" applyFont="1" applyFill="1" applyBorder="1" applyAlignment="1">
      <alignment wrapText="1"/>
    </xf>
    <xf numFmtId="0" fontId="0" fillId="4" borderId="4" xfId="0" applyFill="1" applyBorder="1" applyAlignment="1"/>
    <xf numFmtId="164" fontId="6" fillId="4" borderId="6" xfId="0" applyNumberFormat="1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165" fontId="6" fillId="4" borderId="4" xfId="0" applyNumberFormat="1" applyFont="1" applyFill="1" applyBorder="1" applyAlignment="1">
      <alignment horizontal="right"/>
    </xf>
    <xf numFmtId="164" fontId="4" fillId="4" borderId="4" xfId="0" applyNumberFormat="1" applyFont="1" applyFill="1" applyBorder="1" applyAlignment="1">
      <alignment horizontal="right"/>
    </xf>
    <xf numFmtId="164" fontId="6" fillId="4" borderId="4" xfId="0" applyNumberFormat="1" applyFont="1" applyFill="1" applyBorder="1" applyAlignment="1">
      <alignment horizontal="right"/>
    </xf>
    <xf numFmtId="164" fontId="6" fillId="4" borderId="4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Continuous"/>
    </xf>
    <xf numFmtId="0" fontId="8" fillId="0" borderId="0" xfId="0" applyFont="1" applyFill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8" fillId="0" borderId="0" xfId="0" applyFont="1" applyFill="1" applyAlignment="1"/>
    <xf numFmtId="0" fontId="8" fillId="0" borderId="0" xfId="0" applyFont="1" applyAlignment="1"/>
    <xf numFmtId="164" fontId="4" fillId="2" borderId="5" xfId="0" applyNumberFormat="1" applyFont="1" applyFill="1" applyBorder="1" applyAlignment="1">
      <alignment horizontal="centerContinuous"/>
    </xf>
    <xf numFmtId="165" fontId="4" fillId="2" borderId="5" xfId="0" applyNumberFormat="1" applyFont="1" applyFill="1" applyBorder="1" applyAlignment="1">
      <alignment horizontal="centerContinuous"/>
    </xf>
    <xf numFmtId="0" fontId="4" fillId="2" borderId="5" xfId="0" applyFont="1" applyFill="1" applyBorder="1" applyAlignment="1">
      <alignment wrapText="1"/>
    </xf>
    <xf numFmtId="164" fontId="4" fillId="0" borderId="1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left" wrapText="1"/>
    </xf>
    <xf numFmtId="3" fontId="5" fillId="0" borderId="1" xfId="0" applyNumberFormat="1" applyFont="1" applyFill="1" applyBorder="1" applyAlignment="1">
      <alignment horizontal="right"/>
    </xf>
    <xf numFmtId="3" fontId="5" fillId="0" borderId="1" xfId="0" applyNumberFormat="1" applyFont="1" applyBorder="1" applyAlignment="1">
      <alignment horizontal="right"/>
    </xf>
    <xf numFmtId="164" fontId="5" fillId="0" borderId="1" xfId="0" applyNumberFormat="1" applyFont="1" applyBorder="1" applyAlignment="1">
      <alignment horizontal="right"/>
    </xf>
    <xf numFmtId="164" fontId="5" fillId="0" borderId="1" xfId="0" applyNumberFormat="1" applyFont="1" applyFill="1" applyBorder="1" applyAlignment="1">
      <alignment horizontal="right"/>
    </xf>
    <xf numFmtId="164" fontId="5" fillId="0" borderId="3" xfId="0" applyNumberFormat="1" applyFont="1" applyBorder="1" applyAlignment="1">
      <alignment horizontal="right"/>
    </xf>
    <xf numFmtId="0" fontId="0" fillId="4" borderId="4" xfId="0" applyFill="1" applyBorder="1" applyAlignment="1">
      <alignment horizontal="right"/>
    </xf>
    <xf numFmtId="164" fontId="6" fillId="0" borderId="1" xfId="0" applyNumberFormat="1" applyFont="1" applyBorder="1" applyAlignment="1">
      <alignment horizontal="right"/>
    </xf>
    <xf numFmtId="164" fontId="6" fillId="0" borderId="1" xfId="0" applyNumberFormat="1" applyFont="1" applyFill="1" applyBorder="1" applyAlignment="1">
      <alignment horizontal="right"/>
    </xf>
    <xf numFmtId="164" fontId="6" fillId="4" borderId="5" xfId="0" applyNumberFormat="1" applyFont="1" applyFill="1" applyBorder="1" applyAlignment="1">
      <alignment horizontal="right"/>
    </xf>
    <xf numFmtId="0" fontId="11" fillId="0" borderId="10" xfId="0" applyFont="1" applyFill="1" applyBorder="1" applyAlignment="1">
      <alignment horizontal="center" wrapText="1"/>
    </xf>
    <xf numFmtId="2" fontId="12" fillId="0" borderId="10" xfId="0" applyNumberFormat="1" applyFont="1" applyFill="1" applyBorder="1" applyAlignment="1">
      <alignment horizontal="center" wrapText="1"/>
    </xf>
    <xf numFmtId="0" fontId="9" fillId="0" borderId="0" xfId="0" applyFont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113"/>
  <sheetViews>
    <sheetView tabSelected="1" zoomScale="75" zoomScaleNormal="75" workbookViewId="0">
      <selection activeCell="G5" sqref="G5"/>
    </sheetView>
  </sheetViews>
  <sheetFormatPr defaultRowHeight="15"/>
  <cols>
    <col min="1" max="1" width="63.5703125" style="20" customWidth="1"/>
    <col min="2" max="2" width="11.28515625" style="21" customWidth="1"/>
    <col min="3" max="3" width="11.28515625" style="23" customWidth="1"/>
    <col min="4" max="4" width="11.28515625" style="22" customWidth="1"/>
    <col min="5" max="5" width="11.28515625" style="47" customWidth="1"/>
    <col min="6" max="6" width="11.28515625" style="55" customWidth="1"/>
    <col min="7" max="30" width="9.140625" style="17"/>
    <col min="31" max="16384" width="9.140625" style="18"/>
  </cols>
  <sheetData>
    <row r="1" spans="1:30" s="2" customFormat="1" ht="12.75" customHeight="1">
      <c r="A1" s="43" t="s">
        <v>118</v>
      </c>
      <c r="B1" s="24"/>
      <c r="C1" s="24"/>
      <c r="D1" s="24"/>
      <c r="E1" s="24"/>
      <c r="F1" s="54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</row>
    <row r="2" spans="1:30" s="2" customFormat="1" ht="12.75" customHeight="1">
      <c r="A2" s="43" t="s">
        <v>134</v>
      </c>
      <c r="B2" s="43"/>
      <c r="C2" s="43"/>
      <c r="D2" s="43"/>
      <c r="E2" s="43"/>
      <c r="F2" s="4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</row>
    <row r="3" spans="1:30" s="2" customFormat="1" ht="12.75" customHeight="1">
      <c r="A3" s="43" t="s">
        <v>135</v>
      </c>
      <c r="B3" s="43"/>
      <c r="C3" s="43"/>
      <c r="D3" s="43"/>
      <c r="E3" s="43"/>
      <c r="F3" s="4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</row>
    <row r="4" spans="1:30" ht="2.25" customHeight="1">
      <c r="A4" s="43"/>
      <c r="B4" s="61"/>
      <c r="C4" s="61"/>
      <c r="D4" s="61"/>
      <c r="E4" s="61"/>
      <c r="F4" s="61"/>
    </row>
    <row r="5" spans="1:30" s="2" customFormat="1" ht="63.7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 t="s">
        <v>95</v>
      </c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7" customFormat="1" ht="12.75" customHeight="1">
      <c r="A6" s="35" t="s">
        <v>0</v>
      </c>
      <c r="B6" s="34"/>
      <c r="C6" s="34"/>
      <c r="D6" s="50"/>
      <c r="E6" s="51"/>
      <c r="F6" s="46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</row>
    <row r="7" spans="1:30" ht="12.75" customHeight="1">
      <c r="A7" s="37" t="s">
        <v>1</v>
      </c>
      <c r="B7" s="64">
        <v>805</v>
      </c>
      <c r="C7" s="64">
        <v>880</v>
      </c>
      <c r="D7" s="36">
        <f>IFERROR((C7-B7)*100/B7,"Div by 0")</f>
        <v>9.316770186335404</v>
      </c>
      <c r="E7" s="52" t="s">
        <v>127</v>
      </c>
      <c r="F7" s="53" t="str">
        <f>IF(D7="Div by 0","N/A",IF(E7="N/A","N/A",IF(AND((ABS(D7)&gt;ABS(VALUE(MID(E7,1,2)))),(B7&gt;=10)),"No",IF(AND((ABS(D7)&gt;ABS(VALUE(MID(E7,1,2)))),(C7&gt;=10)),"No","Yes"))))</f>
        <v>Yes</v>
      </c>
    </row>
    <row r="8" spans="1:30" ht="12.75" customHeight="1">
      <c r="A8" s="37" t="s">
        <v>2</v>
      </c>
      <c r="B8" s="67">
        <v>50.061999999999998</v>
      </c>
      <c r="C8" s="67">
        <v>50</v>
      </c>
      <c r="D8" s="36">
        <f t="shared" ref="D8:D71" si="0">IFERROR((C8-B8)*100/B8,"Div by 0")</f>
        <v>-0.12384643042626665</v>
      </c>
      <c r="E8" s="52" t="s">
        <v>128</v>
      </c>
      <c r="F8" s="53" t="str">
        <f t="shared" ref="F8:F17" si="1">IF(D8="Div by 0","N/A",IF(E8="N/A","N/A",IF(AND((ABS(D8)&gt;ABS(VALUE(MID(E8,1,2)))),(B8&gt;=10)),"No",IF(AND((ABS(D8)&gt;ABS(VALUE(MID(E8,1,2)))),(C8&gt;=10)),"No","Yes"))))</f>
        <v>N/A</v>
      </c>
    </row>
    <row r="9" spans="1:30" ht="12.75" customHeight="1">
      <c r="A9" s="37" t="s">
        <v>3</v>
      </c>
      <c r="B9" s="67">
        <v>49.938000000000002</v>
      </c>
      <c r="C9" s="67">
        <v>50</v>
      </c>
      <c r="D9" s="36">
        <f t="shared" si="0"/>
        <v>0.12415395089911012</v>
      </c>
      <c r="E9" s="52" t="s">
        <v>128</v>
      </c>
      <c r="F9" s="53" t="str">
        <f t="shared" si="1"/>
        <v>N/A</v>
      </c>
    </row>
    <row r="10" spans="1:30" ht="12.75" customHeight="1">
      <c r="A10" s="37" t="s">
        <v>4</v>
      </c>
      <c r="B10" s="67">
        <v>14.286</v>
      </c>
      <c r="C10" s="67">
        <v>18.75</v>
      </c>
      <c r="D10" s="36">
        <f t="shared" si="0"/>
        <v>31.247375052498953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5</v>
      </c>
      <c r="B11" s="67">
        <v>86.584000000000003</v>
      </c>
      <c r="C11" s="67">
        <v>86.932000000000002</v>
      </c>
      <c r="D11" s="36">
        <f t="shared" si="0"/>
        <v>0.40192183313314117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6</v>
      </c>
      <c r="B12" s="67">
        <v>7.0810000000000004</v>
      </c>
      <c r="C12" s="67">
        <v>5.2270000000000003</v>
      </c>
      <c r="D12" s="36">
        <f t="shared" si="0"/>
        <v>-26.18274255048722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</v>
      </c>
      <c r="B13" s="67">
        <v>90.932000000000002</v>
      </c>
      <c r="C13" s="67">
        <v>92.159000000000006</v>
      </c>
      <c r="D13" s="36">
        <f t="shared" si="0"/>
        <v>1.3493599612897591</v>
      </c>
      <c r="E13" s="52" t="s">
        <v>127</v>
      </c>
      <c r="F13" s="53" t="str">
        <f t="shared" si="1"/>
        <v>Yes</v>
      </c>
    </row>
    <row r="14" spans="1:30" ht="12.75" customHeight="1">
      <c r="A14" s="37" t="s">
        <v>8</v>
      </c>
      <c r="B14" s="67">
        <v>90.807000000000002</v>
      </c>
      <c r="C14" s="67">
        <v>92.045000000000002</v>
      </c>
      <c r="D14" s="36">
        <f t="shared" si="0"/>
        <v>1.3633310207362863</v>
      </c>
      <c r="E14" s="52" t="s">
        <v>127</v>
      </c>
      <c r="F14" s="53" t="str">
        <f t="shared" si="1"/>
        <v>Yes</v>
      </c>
    </row>
    <row r="15" spans="1:30" ht="12.75" customHeight="1">
      <c r="A15" s="38" t="s">
        <v>107</v>
      </c>
      <c r="B15" s="66">
        <v>0</v>
      </c>
      <c r="C15" s="67">
        <v>0</v>
      </c>
      <c r="D15" s="36" t="str">
        <f t="shared" si="0"/>
        <v>Div by 0</v>
      </c>
      <c r="E15" s="52" t="s">
        <v>128</v>
      </c>
      <c r="F15" s="53" t="str">
        <f t="shared" si="1"/>
        <v>N/A</v>
      </c>
    </row>
    <row r="16" spans="1:30" s="16" customFormat="1" ht="12.75" customHeight="1">
      <c r="A16" s="38" t="s">
        <v>97</v>
      </c>
      <c r="B16" s="66">
        <v>276.98099999999999</v>
      </c>
      <c r="C16" s="67">
        <v>282.85199999999998</v>
      </c>
      <c r="D16" s="36">
        <f t="shared" si="0"/>
        <v>2.1196399753051587</v>
      </c>
      <c r="E16" s="52" t="s">
        <v>127</v>
      </c>
      <c r="F16" s="53" t="str">
        <f t="shared" si="1"/>
        <v>Yes</v>
      </c>
    </row>
    <row r="17" spans="1:30" s="6" customFormat="1" ht="12.75" customHeight="1">
      <c r="A17" s="37" t="s">
        <v>98</v>
      </c>
      <c r="B17" s="66">
        <v>218.042</v>
      </c>
      <c r="C17" s="67">
        <v>221.584</v>
      </c>
      <c r="D17" s="36">
        <f t="shared" si="0"/>
        <v>1.6244576732923022</v>
      </c>
      <c r="E17" s="52" t="s">
        <v>127</v>
      </c>
      <c r="F17" s="53" t="str">
        <f t="shared" si="1"/>
        <v>Yes</v>
      </c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</row>
    <row r="18" spans="1:30" s="19" customFormat="1" ht="12.75" customHeight="1">
      <c r="A18" s="40" t="s">
        <v>9</v>
      </c>
      <c r="B18" s="50" t="s">
        <v>133</v>
      </c>
      <c r="C18" s="72" t="s">
        <v>95</v>
      </c>
      <c r="D18" s="50"/>
      <c r="E18" s="41"/>
      <c r="F18" s="42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</row>
    <row r="19" spans="1:30" ht="12.75" customHeight="1">
      <c r="A19" s="37" t="s">
        <v>10</v>
      </c>
      <c r="B19" s="64">
        <v>732</v>
      </c>
      <c r="C19" s="64">
        <v>811</v>
      </c>
      <c r="D19" s="36">
        <f t="shared" si="0"/>
        <v>10.792349726775956</v>
      </c>
      <c r="E19" s="52" t="s">
        <v>127</v>
      </c>
      <c r="F19" s="53" t="str">
        <f>IF(D19="Div by 0","N/A",IF(E19="N/A","N/A",IF(AND((ABS(D19)&gt;ABS(VALUE(MID(E19,1,2)))),(B19&gt;=10)),"No",IF(AND((ABS(D19)&gt;ABS(VALUE(MID(E19,1,2)))),(C19&gt;=10)),"No","Yes"))))</f>
        <v>Yes</v>
      </c>
    </row>
    <row r="20" spans="1:30" ht="12.75" customHeight="1">
      <c r="A20" s="37" t="s">
        <v>11</v>
      </c>
      <c r="B20" s="67">
        <v>94.671999999999997</v>
      </c>
      <c r="C20" s="67">
        <v>95.067999999999998</v>
      </c>
      <c r="D20" s="36">
        <f t="shared" si="0"/>
        <v>0.41828629372993154</v>
      </c>
      <c r="E20" s="52" t="s">
        <v>127</v>
      </c>
      <c r="F20" s="53" t="str">
        <f t="shared" ref="F20:F22" si="2">IF(D20="Div by 0","N/A",IF(E20="N/A","N/A",IF(AND((ABS(D20)&gt;ABS(VALUE(MID(E20,1,2)))),(B20&gt;=10)),"No",IF(AND((ABS(D20)&gt;ABS(VALUE(MID(E20,1,2)))),(C20&gt;=10)),"No","Yes"))))</f>
        <v>Yes</v>
      </c>
    </row>
    <row r="21" spans="1:30" ht="12.75" customHeight="1">
      <c r="A21" s="37" t="s">
        <v>12</v>
      </c>
      <c r="B21" s="67">
        <v>5.3280000000000003</v>
      </c>
      <c r="C21" s="67">
        <v>4.9320000000000004</v>
      </c>
      <c r="D21" s="36">
        <f t="shared" si="0"/>
        <v>-7.4324324324324307</v>
      </c>
      <c r="E21" s="52" t="s">
        <v>127</v>
      </c>
      <c r="F21" s="53" t="str">
        <f t="shared" si="2"/>
        <v>Yes</v>
      </c>
    </row>
    <row r="22" spans="1:30" ht="12.75" customHeight="1">
      <c r="A22" s="37" t="s">
        <v>13</v>
      </c>
      <c r="B22" s="67">
        <v>0</v>
      </c>
      <c r="C22" s="67">
        <v>0</v>
      </c>
      <c r="D22" s="36" t="str">
        <f t="shared" si="0"/>
        <v>Div by 0</v>
      </c>
      <c r="E22" s="52" t="s">
        <v>128</v>
      </c>
      <c r="F22" s="53" t="str">
        <f t="shared" si="2"/>
        <v>N/A</v>
      </c>
    </row>
    <row r="23" spans="1:30" s="7" customFormat="1" ht="12.75" customHeight="1">
      <c r="A23" s="35" t="s">
        <v>14</v>
      </c>
      <c r="B23" s="50" t="s">
        <v>133</v>
      </c>
      <c r="C23" s="50" t="s">
        <v>95</v>
      </c>
      <c r="D23" s="50"/>
      <c r="E23" s="41"/>
      <c r="F23" s="42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</row>
    <row r="24" spans="1:30" ht="12.75" customHeight="1">
      <c r="A24" s="37" t="s">
        <v>15</v>
      </c>
      <c r="B24" s="64">
        <v>731</v>
      </c>
      <c r="C24" s="64">
        <v>810</v>
      </c>
      <c r="D24" s="36">
        <f t="shared" si="0"/>
        <v>10.807113543091655</v>
      </c>
      <c r="E24" s="52" t="s">
        <v>127</v>
      </c>
      <c r="F24" s="53" t="str">
        <f>IF(D24="Div by 0","N/A",IF(E24="N/A","N/A",IF(AND((ABS(D24)&gt;ABS(VALUE(MID(E24,1,2)))),(B24&gt;=10)),"No",IF(AND((ABS(D24)&gt;ABS(VALUE(MID(E24,1,2)))),(C24&gt;=10)),"No","Yes"))))</f>
        <v>Yes</v>
      </c>
    </row>
    <row r="25" spans="1:30" ht="12.75" customHeight="1">
      <c r="A25" s="37" t="s">
        <v>16</v>
      </c>
      <c r="B25" s="67">
        <v>94.665000000000006</v>
      </c>
      <c r="C25" s="71">
        <v>95.061999999999998</v>
      </c>
      <c r="D25" s="36">
        <f t="shared" si="0"/>
        <v>0.41937358052077467</v>
      </c>
      <c r="E25" s="52" t="s">
        <v>127</v>
      </c>
      <c r="F25" s="53" t="str">
        <f t="shared" ref="F25:F44" si="3">IF(D25="Div by 0","N/A",IF(E25="N/A","N/A",IF(AND((ABS(D25)&gt;ABS(VALUE(MID(E25,1,2)))),(B25&gt;=10)),"No",IF(AND((ABS(D25)&gt;ABS(VALUE(MID(E25,1,2)))),(C25&gt;=10)),"No","Yes"))))</f>
        <v>Yes</v>
      </c>
    </row>
    <row r="26" spans="1:30" ht="12.75" customHeight="1">
      <c r="A26" s="37" t="s">
        <v>17</v>
      </c>
      <c r="B26" s="67">
        <v>5.335</v>
      </c>
      <c r="C26" s="67">
        <v>4.9379999999999997</v>
      </c>
      <c r="D26" s="36">
        <f t="shared" si="0"/>
        <v>-7.4414245548266216</v>
      </c>
      <c r="E26" s="52" t="s">
        <v>127</v>
      </c>
      <c r="F26" s="53" t="str">
        <f t="shared" si="3"/>
        <v>Yes</v>
      </c>
    </row>
    <row r="27" spans="1:30" ht="12.75" customHeight="1">
      <c r="A27" s="37" t="s">
        <v>18</v>
      </c>
      <c r="B27" s="67">
        <v>0</v>
      </c>
      <c r="C27" s="67">
        <v>0</v>
      </c>
      <c r="D27" s="36" t="str">
        <f t="shared" si="0"/>
        <v>Div by 0</v>
      </c>
      <c r="E27" s="52" t="s">
        <v>127</v>
      </c>
      <c r="F27" s="53" t="str">
        <f t="shared" si="3"/>
        <v>N/A</v>
      </c>
    </row>
    <row r="28" spans="1:30" ht="12.75" customHeight="1">
      <c r="A28" s="37" t="s">
        <v>19</v>
      </c>
      <c r="B28" s="67">
        <v>0.13700000000000001</v>
      </c>
      <c r="C28" s="67">
        <v>0.123</v>
      </c>
      <c r="D28" s="36">
        <f t="shared" si="0"/>
        <v>-10.218978102189789</v>
      </c>
      <c r="E28" s="52" t="s">
        <v>127</v>
      </c>
      <c r="F28" s="53" t="str">
        <f t="shared" si="3"/>
        <v>Yes</v>
      </c>
    </row>
    <row r="29" spans="1:30" ht="12.75" customHeight="1">
      <c r="A29" s="37" t="s">
        <v>20</v>
      </c>
      <c r="B29" s="67">
        <v>0.13700000000000001</v>
      </c>
      <c r="C29" s="67">
        <v>0.123</v>
      </c>
      <c r="D29" s="36">
        <f t="shared" si="0"/>
        <v>-10.218978102189789</v>
      </c>
      <c r="E29" s="52" t="s">
        <v>127</v>
      </c>
      <c r="F29" s="53" t="str">
        <f t="shared" si="3"/>
        <v>Yes</v>
      </c>
    </row>
    <row r="30" spans="1:30" ht="12.75" customHeight="1">
      <c r="A30" s="37" t="s">
        <v>21</v>
      </c>
      <c r="B30" s="67">
        <v>0.13700000000000001</v>
      </c>
      <c r="C30" s="67">
        <v>0.123</v>
      </c>
      <c r="D30" s="36">
        <f t="shared" si="0"/>
        <v>-10.218978102189789</v>
      </c>
      <c r="E30" s="52" t="s">
        <v>127</v>
      </c>
      <c r="F30" s="53" t="str">
        <f t="shared" si="3"/>
        <v>Yes</v>
      </c>
    </row>
    <row r="31" spans="1:30" ht="12.75" customHeight="1">
      <c r="A31" s="37" t="s">
        <v>22</v>
      </c>
      <c r="B31" s="67">
        <v>0.13700000000000001</v>
      </c>
      <c r="C31" s="67">
        <v>0.123</v>
      </c>
      <c r="D31" s="36">
        <f t="shared" si="0"/>
        <v>-10.218978102189789</v>
      </c>
      <c r="E31" s="52" t="s">
        <v>127</v>
      </c>
      <c r="F31" s="53" t="str">
        <f t="shared" si="3"/>
        <v>Yes</v>
      </c>
    </row>
    <row r="32" spans="1:30" ht="12.75" customHeight="1">
      <c r="A32" s="37" t="s">
        <v>23</v>
      </c>
      <c r="B32" s="67">
        <v>0</v>
      </c>
      <c r="C32" s="67">
        <v>0</v>
      </c>
      <c r="D32" s="36" t="str">
        <f t="shared" si="0"/>
        <v>Div by 0</v>
      </c>
      <c r="E32" s="52" t="s">
        <v>127</v>
      </c>
      <c r="F32" s="53" t="str">
        <f t="shared" si="3"/>
        <v>N/A</v>
      </c>
    </row>
    <row r="33" spans="1:30" ht="12.75" customHeight="1">
      <c r="A33" s="37" t="s">
        <v>24</v>
      </c>
      <c r="B33" s="67">
        <v>0</v>
      </c>
      <c r="C33" s="67">
        <v>0</v>
      </c>
      <c r="D33" s="36" t="str">
        <f t="shared" si="0"/>
        <v>Div by 0</v>
      </c>
      <c r="E33" s="52" t="s">
        <v>127</v>
      </c>
      <c r="F33" s="53" t="str">
        <f t="shared" si="3"/>
        <v>N/A</v>
      </c>
    </row>
    <row r="34" spans="1:30" ht="12.75" customHeight="1">
      <c r="A34" s="37" t="s">
        <v>25</v>
      </c>
      <c r="B34" s="67">
        <v>0.13700000000000001</v>
      </c>
      <c r="C34" s="67">
        <v>0.123</v>
      </c>
      <c r="D34" s="36">
        <f t="shared" si="0"/>
        <v>-10.218978102189789</v>
      </c>
      <c r="E34" s="52" t="s">
        <v>127</v>
      </c>
      <c r="F34" s="53" t="str">
        <f t="shared" si="3"/>
        <v>Yes</v>
      </c>
    </row>
    <row r="35" spans="1:30" ht="12.75" customHeight="1">
      <c r="A35" s="37" t="s">
        <v>26</v>
      </c>
      <c r="B35" s="67">
        <v>0.13700000000000001</v>
      </c>
      <c r="C35" s="67">
        <v>0.123</v>
      </c>
      <c r="D35" s="36">
        <f t="shared" si="0"/>
        <v>-10.218978102189789</v>
      </c>
      <c r="E35" s="52" t="s">
        <v>127</v>
      </c>
      <c r="F35" s="53" t="str">
        <f t="shared" si="3"/>
        <v>Yes</v>
      </c>
    </row>
    <row r="36" spans="1:30" ht="12.75" customHeight="1">
      <c r="A36" s="37" t="s">
        <v>27</v>
      </c>
      <c r="B36" s="67">
        <v>99.863</v>
      </c>
      <c r="C36" s="67">
        <v>99.876999999999995</v>
      </c>
      <c r="D36" s="36">
        <f t="shared" si="0"/>
        <v>1.4019206312644117E-2</v>
      </c>
      <c r="E36" s="52" t="s">
        <v>127</v>
      </c>
      <c r="F36" s="53" t="str">
        <f t="shared" si="3"/>
        <v>Yes</v>
      </c>
    </row>
    <row r="37" spans="1:30" ht="12.75" customHeight="1">
      <c r="A37" s="37" t="s">
        <v>28</v>
      </c>
      <c r="B37" s="67">
        <v>100</v>
      </c>
      <c r="C37" s="67">
        <v>100</v>
      </c>
      <c r="D37" s="36">
        <f t="shared" si="0"/>
        <v>0</v>
      </c>
      <c r="E37" s="52" t="s">
        <v>127</v>
      </c>
      <c r="F37" s="53" t="str">
        <f t="shared" si="3"/>
        <v>Yes</v>
      </c>
    </row>
    <row r="38" spans="1:30" ht="12.75" customHeight="1">
      <c r="A38" s="37" t="s">
        <v>29</v>
      </c>
      <c r="B38" s="67">
        <v>100</v>
      </c>
      <c r="C38" s="67">
        <v>100</v>
      </c>
      <c r="D38" s="36">
        <f t="shared" si="0"/>
        <v>0</v>
      </c>
      <c r="E38" s="52" t="s">
        <v>127</v>
      </c>
      <c r="F38" s="53" t="str">
        <f t="shared" si="3"/>
        <v>Yes</v>
      </c>
    </row>
    <row r="39" spans="1:30" ht="12.75" customHeight="1">
      <c r="A39" s="37" t="s">
        <v>30</v>
      </c>
      <c r="B39" s="67">
        <v>100</v>
      </c>
      <c r="C39" s="67">
        <v>100</v>
      </c>
      <c r="D39" s="36">
        <f t="shared" si="0"/>
        <v>0</v>
      </c>
      <c r="E39" s="52" t="s">
        <v>127</v>
      </c>
      <c r="F39" s="53" t="str">
        <f t="shared" si="3"/>
        <v>Yes</v>
      </c>
    </row>
    <row r="40" spans="1:30" ht="12.75" customHeight="1">
      <c r="A40" s="37" t="s">
        <v>111</v>
      </c>
      <c r="B40" s="67">
        <v>40.628999999999998</v>
      </c>
      <c r="C40" s="67">
        <v>35.802</v>
      </c>
      <c r="D40" s="36">
        <f t="shared" si="0"/>
        <v>-11.88067636417337</v>
      </c>
      <c r="E40" s="52" t="s">
        <v>127</v>
      </c>
      <c r="F40" s="53" t="str">
        <f t="shared" si="3"/>
        <v>Yes</v>
      </c>
    </row>
    <row r="41" spans="1:30" ht="12.75" customHeight="1">
      <c r="A41" s="37" t="s">
        <v>32</v>
      </c>
      <c r="B41" s="67">
        <v>100</v>
      </c>
      <c r="C41" s="67">
        <v>100</v>
      </c>
      <c r="D41" s="36">
        <f t="shared" si="0"/>
        <v>0</v>
      </c>
      <c r="E41" s="52" t="s">
        <v>127</v>
      </c>
      <c r="F41" s="53" t="str">
        <f t="shared" si="3"/>
        <v>Yes</v>
      </c>
    </row>
    <row r="42" spans="1:30" ht="12.75" customHeight="1">
      <c r="A42" s="37" t="s">
        <v>33</v>
      </c>
      <c r="B42" s="67">
        <v>99.725999999999999</v>
      </c>
      <c r="C42" s="67">
        <v>99.506</v>
      </c>
      <c r="D42" s="36">
        <f t="shared" si="0"/>
        <v>-0.22060445621001432</v>
      </c>
      <c r="E42" s="52" t="s">
        <v>127</v>
      </c>
      <c r="F42" s="53" t="str">
        <f t="shared" si="3"/>
        <v>Yes</v>
      </c>
    </row>
    <row r="43" spans="1:30" ht="12.75" customHeight="1">
      <c r="A43" s="37" t="s">
        <v>34</v>
      </c>
      <c r="B43" s="67">
        <v>0.13700000000000001</v>
      </c>
      <c r="C43" s="67">
        <v>0.123</v>
      </c>
      <c r="D43" s="36">
        <f t="shared" si="0"/>
        <v>-10.218978102189789</v>
      </c>
      <c r="E43" s="52" t="s">
        <v>127</v>
      </c>
      <c r="F43" s="53" t="str">
        <f t="shared" si="3"/>
        <v>Yes</v>
      </c>
    </row>
    <row r="44" spans="1:30" ht="12.75" customHeight="1">
      <c r="A44" s="37" t="s">
        <v>35</v>
      </c>
      <c r="B44" s="67">
        <v>99.863</v>
      </c>
      <c r="C44" s="67">
        <v>99.876999999999995</v>
      </c>
      <c r="D44" s="36">
        <f t="shared" si="0"/>
        <v>1.4019206312644117E-2</v>
      </c>
      <c r="E44" s="52" t="s">
        <v>127</v>
      </c>
      <c r="F44" s="53" t="str">
        <f t="shared" si="3"/>
        <v>Yes</v>
      </c>
    </row>
    <row r="45" spans="1:30" s="4" customFormat="1" ht="12.75" customHeight="1">
      <c r="A45" s="35" t="s">
        <v>109</v>
      </c>
      <c r="B45" s="50" t="s">
        <v>133</v>
      </c>
      <c r="C45" s="50" t="s">
        <v>95</v>
      </c>
      <c r="D45" s="49"/>
      <c r="E45" s="41"/>
      <c r="F45" s="42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</row>
    <row r="46" spans="1:30" ht="12.75" customHeight="1">
      <c r="A46" s="38" t="s">
        <v>108</v>
      </c>
      <c r="B46" s="64">
        <v>0</v>
      </c>
      <c r="C46" s="64">
        <v>0</v>
      </c>
      <c r="D46" s="36" t="str">
        <f t="shared" si="0"/>
        <v>Div by 0</v>
      </c>
      <c r="E46" s="52" t="s">
        <v>128</v>
      </c>
      <c r="F46" s="53" t="str">
        <f>IF(D46="Div by 0","N/A",IF(E46="N/A","N/A",IF(AND((ABS(D46)&gt;ABS(VALUE(MID(E46,1,2)))),(B46&gt;=10)),"No",IF(AND((ABS(D46)&gt;ABS(VALUE(MID(E46,1,2)))),(C46&gt;=10)),"No","Yes"))))</f>
        <v>N/A</v>
      </c>
    </row>
    <row r="47" spans="1:30" s="4" customFormat="1" ht="12.75" customHeight="1">
      <c r="A47" s="35" t="s">
        <v>84</v>
      </c>
      <c r="B47" s="50" t="s">
        <v>133</v>
      </c>
      <c r="C47" s="50" t="s">
        <v>95</v>
      </c>
      <c r="D47" s="49"/>
      <c r="E47" s="41"/>
      <c r="F47" s="42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</row>
    <row r="48" spans="1:30" ht="12.75" customHeight="1">
      <c r="A48" s="37" t="s">
        <v>85</v>
      </c>
      <c r="B48" s="64">
        <v>730</v>
      </c>
      <c r="C48" s="64">
        <v>806</v>
      </c>
      <c r="D48" s="36">
        <f t="shared" si="0"/>
        <v>10.41095890410959</v>
      </c>
      <c r="E48" s="52" t="s">
        <v>127</v>
      </c>
      <c r="F48" s="53" t="str">
        <f>IF(D48="Div by 0","N/A",IF(E48="N/A","N/A",IF(AND((ABS(D48)&gt;ABS(VALUE(MID(E48,1,2)))),(B48&gt;=10)),"No",IF(AND((ABS(D48)&gt;ABS(VALUE(MID(E48,1,2)))),(C48&gt;=10)),"No","Yes"))))</f>
        <v>Yes</v>
      </c>
    </row>
    <row r="49" spans="1:6" ht="12.75" customHeight="1">
      <c r="A49" s="37" t="s">
        <v>36</v>
      </c>
      <c r="B49" s="67">
        <v>2.6030000000000002</v>
      </c>
      <c r="C49" s="67">
        <v>0.248</v>
      </c>
      <c r="D49" s="36">
        <f t="shared" si="0"/>
        <v>-90.47253169419902</v>
      </c>
      <c r="E49" s="52" t="s">
        <v>127</v>
      </c>
      <c r="F49" s="53" t="str">
        <f t="shared" ref="F49:F80" si="4"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37</v>
      </c>
      <c r="B50" s="71">
        <v>2.4660000000000002</v>
      </c>
      <c r="C50" s="71">
        <v>0.124</v>
      </c>
      <c r="D50" s="36">
        <f t="shared" si="0"/>
        <v>-94.971613949716144</v>
      </c>
      <c r="E50" s="52" t="s">
        <v>127</v>
      </c>
      <c r="F50" s="53" t="str">
        <f t="shared" si="4"/>
        <v>Yes</v>
      </c>
    </row>
    <row r="51" spans="1:6" ht="12.75" customHeight="1">
      <c r="A51" s="37" t="s">
        <v>86</v>
      </c>
      <c r="B51" s="67">
        <v>0.13700000000000001</v>
      </c>
      <c r="C51" s="67">
        <v>0.124</v>
      </c>
      <c r="D51" s="36">
        <f t="shared" si="0"/>
        <v>-9.4890510948905185</v>
      </c>
      <c r="E51" s="52" t="s">
        <v>127</v>
      </c>
      <c r="F51" s="53" t="str">
        <f t="shared" si="4"/>
        <v>Yes</v>
      </c>
    </row>
    <row r="52" spans="1:6" ht="12.75" customHeight="1">
      <c r="A52" s="37" t="s">
        <v>38</v>
      </c>
      <c r="B52" s="67">
        <v>0</v>
      </c>
      <c r="C52" s="67">
        <v>0</v>
      </c>
      <c r="D52" s="36" t="str">
        <f t="shared" si="0"/>
        <v>Div by 0</v>
      </c>
      <c r="E52" s="52" t="s">
        <v>127</v>
      </c>
      <c r="F52" s="53" t="str">
        <f t="shared" si="4"/>
        <v>N/A</v>
      </c>
    </row>
    <row r="53" spans="1:6" ht="12.75" customHeight="1">
      <c r="A53" s="37" t="s">
        <v>39</v>
      </c>
      <c r="B53" s="67">
        <v>0</v>
      </c>
      <c r="C53" s="67">
        <v>0</v>
      </c>
      <c r="D53" s="36" t="str">
        <f t="shared" si="0"/>
        <v>Div by 0</v>
      </c>
      <c r="E53" s="52" t="s">
        <v>127</v>
      </c>
      <c r="F53" s="53" t="str">
        <f t="shared" si="4"/>
        <v>N/A</v>
      </c>
    </row>
    <row r="54" spans="1:6" ht="12.75" customHeight="1">
      <c r="A54" s="37" t="s">
        <v>40</v>
      </c>
      <c r="B54" s="67">
        <v>0</v>
      </c>
      <c r="C54" s="67">
        <v>0</v>
      </c>
      <c r="D54" s="36" t="str">
        <f t="shared" si="0"/>
        <v>Div by 0</v>
      </c>
      <c r="E54" s="52" t="s">
        <v>127</v>
      </c>
      <c r="F54" s="53" t="str">
        <f t="shared" si="4"/>
        <v>N/A</v>
      </c>
    </row>
    <row r="55" spans="1:6" ht="12.75" customHeight="1">
      <c r="A55" s="37" t="s">
        <v>41</v>
      </c>
      <c r="B55" s="67">
        <v>0</v>
      </c>
      <c r="C55" s="67">
        <v>0</v>
      </c>
      <c r="D55" s="36" t="str">
        <f t="shared" si="0"/>
        <v>Div by 0</v>
      </c>
      <c r="E55" s="52" t="s">
        <v>127</v>
      </c>
      <c r="F55" s="53" t="str">
        <f t="shared" si="4"/>
        <v>N/A</v>
      </c>
    </row>
    <row r="56" spans="1:6" ht="12.75" customHeight="1">
      <c r="A56" s="37" t="s">
        <v>42</v>
      </c>
      <c r="B56" s="67">
        <v>0</v>
      </c>
      <c r="C56" s="67">
        <v>0</v>
      </c>
      <c r="D56" s="36" t="str">
        <f t="shared" si="0"/>
        <v>Div by 0</v>
      </c>
      <c r="E56" s="52" t="s">
        <v>127</v>
      </c>
      <c r="F56" s="53" t="str">
        <f t="shared" si="4"/>
        <v>N/A</v>
      </c>
    </row>
    <row r="57" spans="1:6" ht="12.75" customHeight="1">
      <c r="A57" s="37" t="s">
        <v>43</v>
      </c>
      <c r="B57" s="67">
        <v>0</v>
      </c>
      <c r="C57" s="67">
        <v>0</v>
      </c>
      <c r="D57" s="36" t="str">
        <f t="shared" si="0"/>
        <v>Div by 0</v>
      </c>
      <c r="E57" s="52" t="s">
        <v>127</v>
      </c>
      <c r="F57" s="53" t="str">
        <f t="shared" si="4"/>
        <v>N/A</v>
      </c>
    </row>
    <row r="58" spans="1:6" ht="12.75" customHeight="1">
      <c r="A58" s="37" t="s">
        <v>44</v>
      </c>
      <c r="B58" s="67">
        <v>0</v>
      </c>
      <c r="C58" s="67">
        <v>0</v>
      </c>
      <c r="D58" s="36" t="str">
        <f t="shared" si="0"/>
        <v>Div by 0</v>
      </c>
      <c r="E58" s="52" t="s">
        <v>127</v>
      </c>
      <c r="F58" s="53" t="str">
        <f t="shared" si="4"/>
        <v>N/A</v>
      </c>
    </row>
    <row r="59" spans="1:6" ht="12.75" customHeight="1">
      <c r="A59" s="37" t="s">
        <v>45</v>
      </c>
      <c r="B59" s="67">
        <v>0</v>
      </c>
      <c r="C59" s="67">
        <v>0</v>
      </c>
      <c r="D59" s="36" t="str">
        <f t="shared" si="0"/>
        <v>Div by 0</v>
      </c>
      <c r="E59" s="52" t="s">
        <v>127</v>
      </c>
      <c r="F59" s="53" t="str">
        <f t="shared" si="4"/>
        <v>N/A</v>
      </c>
    </row>
    <row r="60" spans="1:6" ht="12.75" customHeight="1">
      <c r="A60" s="37" t="s">
        <v>46</v>
      </c>
      <c r="B60" s="67">
        <v>0</v>
      </c>
      <c r="C60" s="67">
        <v>0</v>
      </c>
      <c r="D60" s="36" t="str">
        <f t="shared" si="0"/>
        <v>Div by 0</v>
      </c>
      <c r="E60" s="52" t="s">
        <v>127</v>
      </c>
      <c r="F60" s="53" t="str">
        <f t="shared" si="4"/>
        <v>N/A</v>
      </c>
    </row>
    <row r="61" spans="1:6" ht="12.75" customHeight="1">
      <c r="A61" s="37" t="s">
        <v>87</v>
      </c>
      <c r="B61" s="67">
        <v>0</v>
      </c>
      <c r="C61" s="67">
        <v>0</v>
      </c>
      <c r="D61" s="36" t="str">
        <f t="shared" si="0"/>
        <v>Div by 0</v>
      </c>
      <c r="E61" s="52" t="s">
        <v>127</v>
      </c>
      <c r="F61" s="53" t="str">
        <f t="shared" si="4"/>
        <v>N/A</v>
      </c>
    </row>
    <row r="62" spans="1:6" ht="12.75" customHeight="1">
      <c r="A62" s="37" t="s">
        <v>88</v>
      </c>
      <c r="B62" s="67">
        <v>0</v>
      </c>
      <c r="C62" s="67">
        <v>0</v>
      </c>
      <c r="D62" s="36" t="str">
        <f t="shared" si="0"/>
        <v>Div by 0</v>
      </c>
      <c r="E62" s="52" t="s">
        <v>127</v>
      </c>
      <c r="F62" s="53" t="str">
        <f t="shared" si="4"/>
        <v>N/A</v>
      </c>
    </row>
    <row r="63" spans="1:6" ht="12.75" customHeight="1">
      <c r="A63" s="37" t="s">
        <v>89</v>
      </c>
      <c r="B63" s="67">
        <v>0</v>
      </c>
      <c r="C63" s="67">
        <v>0</v>
      </c>
      <c r="D63" s="36" t="str">
        <f t="shared" si="0"/>
        <v>Div by 0</v>
      </c>
      <c r="E63" s="52" t="s">
        <v>127</v>
      </c>
      <c r="F63" s="53" t="str">
        <f t="shared" si="4"/>
        <v>N/A</v>
      </c>
    </row>
    <row r="64" spans="1:6" ht="12.75" customHeight="1">
      <c r="A64" s="37" t="s">
        <v>90</v>
      </c>
      <c r="B64" s="67">
        <v>0</v>
      </c>
      <c r="C64" s="67">
        <v>0</v>
      </c>
      <c r="D64" s="36" t="str">
        <f t="shared" si="0"/>
        <v>Div by 0</v>
      </c>
      <c r="E64" s="52" t="s">
        <v>127</v>
      </c>
      <c r="F64" s="53" t="str">
        <f t="shared" si="4"/>
        <v>N/A</v>
      </c>
    </row>
    <row r="65" spans="1:6" ht="12.75" customHeight="1">
      <c r="A65" s="37" t="s">
        <v>47</v>
      </c>
      <c r="B65" s="67">
        <v>0</v>
      </c>
      <c r="C65" s="67">
        <v>0</v>
      </c>
      <c r="D65" s="36" t="str">
        <f t="shared" si="0"/>
        <v>Div by 0</v>
      </c>
      <c r="E65" s="52" t="s">
        <v>127</v>
      </c>
      <c r="F65" s="53" t="str">
        <f t="shared" si="4"/>
        <v>N/A</v>
      </c>
    </row>
    <row r="66" spans="1:6" ht="12.75" customHeight="1">
      <c r="A66" s="37" t="s">
        <v>91</v>
      </c>
      <c r="B66" s="67">
        <v>0</v>
      </c>
      <c r="C66" s="67">
        <v>0</v>
      </c>
      <c r="D66" s="36" t="str">
        <f t="shared" si="0"/>
        <v>Div by 0</v>
      </c>
      <c r="E66" s="52" t="s">
        <v>127</v>
      </c>
      <c r="F66" s="53" t="str">
        <f t="shared" si="4"/>
        <v>N/A</v>
      </c>
    </row>
    <row r="67" spans="1:6" ht="12.75" customHeight="1">
      <c r="A67" s="37" t="s">
        <v>116</v>
      </c>
      <c r="B67" s="67">
        <v>0</v>
      </c>
      <c r="C67" s="67">
        <v>0</v>
      </c>
      <c r="D67" s="36" t="str">
        <f t="shared" si="0"/>
        <v>Div by 0</v>
      </c>
      <c r="E67" s="52" t="s">
        <v>127</v>
      </c>
      <c r="F67" s="53" t="str">
        <f t="shared" si="4"/>
        <v>N/A</v>
      </c>
    </row>
    <row r="68" spans="1:6" ht="12.75" customHeight="1">
      <c r="A68" s="37" t="s">
        <v>48</v>
      </c>
      <c r="B68" s="67">
        <v>97.397000000000006</v>
      </c>
      <c r="C68" s="67">
        <v>99.751999999999995</v>
      </c>
      <c r="D68" s="36">
        <f t="shared" si="0"/>
        <v>2.4179389508917004</v>
      </c>
      <c r="E68" s="52" t="s">
        <v>127</v>
      </c>
      <c r="F68" s="53" t="str">
        <f t="shared" si="4"/>
        <v>Yes</v>
      </c>
    </row>
    <row r="69" spans="1:6" ht="12.75" customHeight="1">
      <c r="A69" s="37" t="s">
        <v>49</v>
      </c>
      <c r="B69" s="67">
        <v>0</v>
      </c>
      <c r="C69" s="67">
        <v>0.248</v>
      </c>
      <c r="D69" s="36" t="str">
        <f t="shared" si="0"/>
        <v>Div by 0</v>
      </c>
      <c r="E69" s="52" t="s">
        <v>127</v>
      </c>
      <c r="F69" s="53" t="str">
        <f t="shared" si="4"/>
        <v>N/A</v>
      </c>
    </row>
    <row r="70" spans="1:6" ht="12.75" customHeight="1">
      <c r="A70" s="37" t="s">
        <v>50</v>
      </c>
      <c r="B70" s="67">
        <v>0.68500000000000005</v>
      </c>
      <c r="C70" s="67">
        <v>0.86799999999999999</v>
      </c>
      <c r="D70" s="36">
        <f t="shared" si="0"/>
        <v>26.715328467153274</v>
      </c>
      <c r="E70" s="52" t="s">
        <v>127</v>
      </c>
      <c r="F70" s="53" t="str">
        <f t="shared" si="4"/>
        <v>Yes</v>
      </c>
    </row>
    <row r="71" spans="1:6" ht="12.75" customHeight="1">
      <c r="A71" s="37" t="s">
        <v>51</v>
      </c>
      <c r="B71" s="67">
        <v>11.233000000000001</v>
      </c>
      <c r="C71" s="67">
        <v>10.298</v>
      </c>
      <c r="D71" s="36">
        <f t="shared" si="0"/>
        <v>-8.3236891302412577</v>
      </c>
      <c r="E71" s="52" t="s">
        <v>127</v>
      </c>
      <c r="F71" s="53" t="str">
        <f t="shared" si="4"/>
        <v>Yes</v>
      </c>
    </row>
    <row r="72" spans="1:6" ht="12.75" customHeight="1">
      <c r="A72" s="37" t="s">
        <v>52</v>
      </c>
      <c r="B72" s="67">
        <v>85.067999999999998</v>
      </c>
      <c r="C72" s="67">
        <v>88.088999999999999</v>
      </c>
      <c r="D72" s="36">
        <f t="shared" ref="D72:D80" si="5">IFERROR((C72-B72)*100/B72,"Div by 0")</f>
        <v>3.5512766257582178</v>
      </c>
      <c r="E72" s="52" t="s">
        <v>127</v>
      </c>
      <c r="F72" s="53" t="str">
        <f t="shared" si="4"/>
        <v>Yes</v>
      </c>
    </row>
    <row r="73" spans="1:6" ht="12.75" customHeight="1">
      <c r="A73" s="37" t="s">
        <v>53</v>
      </c>
      <c r="B73" s="67">
        <v>0</v>
      </c>
      <c r="C73" s="67">
        <v>0</v>
      </c>
      <c r="D73" s="36" t="str">
        <f t="shared" si="5"/>
        <v>Div by 0</v>
      </c>
      <c r="E73" s="52" t="s">
        <v>127</v>
      </c>
      <c r="F73" s="53" t="str">
        <f t="shared" si="4"/>
        <v>N/A</v>
      </c>
    </row>
    <row r="74" spans="1:6" ht="12.75" customHeight="1">
      <c r="A74" s="37" t="s">
        <v>54</v>
      </c>
      <c r="B74" s="67">
        <v>0</v>
      </c>
      <c r="C74" s="67">
        <v>0</v>
      </c>
      <c r="D74" s="36" t="str">
        <f t="shared" si="5"/>
        <v>Div by 0</v>
      </c>
      <c r="E74" s="52" t="s">
        <v>127</v>
      </c>
      <c r="F74" s="53" t="str">
        <f t="shared" si="4"/>
        <v>N/A</v>
      </c>
    </row>
    <row r="75" spans="1:6" ht="12.75" customHeight="1">
      <c r="A75" s="37" t="s">
        <v>55</v>
      </c>
      <c r="B75" s="67">
        <v>0</v>
      </c>
      <c r="C75" s="67">
        <v>0</v>
      </c>
      <c r="D75" s="36" t="str">
        <f t="shared" si="5"/>
        <v>Div by 0</v>
      </c>
      <c r="E75" s="52" t="s">
        <v>127</v>
      </c>
      <c r="F75" s="53" t="str">
        <f t="shared" si="4"/>
        <v>N/A</v>
      </c>
    </row>
    <row r="76" spans="1:6" ht="12.75" customHeight="1">
      <c r="A76" s="37" t="s">
        <v>56</v>
      </c>
      <c r="B76" s="67">
        <v>0.27400000000000002</v>
      </c>
      <c r="C76" s="67">
        <v>0</v>
      </c>
      <c r="D76" s="36">
        <f t="shared" si="5"/>
        <v>-100</v>
      </c>
      <c r="E76" s="52" t="s">
        <v>127</v>
      </c>
      <c r="F76" s="53" t="str">
        <f t="shared" si="4"/>
        <v>Yes</v>
      </c>
    </row>
    <row r="77" spans="1:6" ht="12.75" customHeight="1">
      <c r="A77" s="37" t="s">
        <v>57</v>
      </c>
      <c r="B77" s="67">
        <v>0</v>
      </c>
      <c r="C77" s="67">
        <v>0</v>
      </c>
      <c r="D77" s="36" t="str">
        <f t="shared" si="5"/>
        <v>Div by 0</v>
      </c>
      <c r="E77" s="52" t="s">
        <v>127</v>
      </c>
      <c r="F77" s="53" t="str">
        <f t="shared" si="4"/>
        <v>N/A</v>
      </c>
    </row>
    <row r="78" spans="1:6" ht="12.75" customHeight="1">
      <c r="A78" s="37" t="s">
        <v>58</v>
      </c>
      <c r="B78" s="67">
        <v>0.13700000000000001</v>
      </c>
      <c r="C78" s="67">
        <v>0.248</v>
      </c>
      <c r="D78" s="36">
        <f t="shared" si="5"/>
        <v>81.02189781021896</v>
      </c>
      <c r="E78" s="52" t="s">
        <v>127</v>
      </c>
      <c r="F78" s="53" t="str">
        <f t="shared" si="4"/>
        <v>Yes</v>
      </c>
    </row>
    <row r="79" spans="1:6" ht="12.75" customHeight="1">
      <c r="A79" s="37" t="s">
        <v>59</v>
      </c>
      <c r="B79" s="67">
        <v>0</v>
      </c>
      <c r="C79" s="67">
        <v>0</v>
      </c>
      <c r="D79" s="36" t="str">
        <f t="shared" si="5"/>
        <v>Div by 0</v>
      </c>
      <c r="E79" s="52" t="s">
        <v>127</v>
      </c>
      <c r="F79" s="53" t="str">
        <f t="shared" si="4"/>
        <v>N/A</v>
      </c>
    </row>
    <row r="80" spans="1:6" ht="12.75" customHeight="1">
      <c r="A80" s="37" t="s">
        <v>60</v>
      </c>
      <c r="B80" s="67">
        <v>0</v>
      </c>
      <c r="C80" s="67">
        <v>0</v>
      </c>
      <c r="D80" s="36" t="str">
        <f t="shared" si="5"/>
        <v>Div by 0</v>
      </c>
      <c r="E80" s="52" t="s">
        <v>128</v>
      </c>
      <c r="F80" s="53" t="str">
        <f t="shared" si="4"/>
        <v>N/A</v>
      </c>
    </row>
    <row r="81" spans="1:30" s="19" customFormat="1" ht="12.75" customHeight="1">
      <c r="A81" s="35" t="s">
        <v>61</v>
      </c>
      <c r="B81" s="50" t="s">
        <v>133</v>
      </c>
      <c r="C81" s="50" t="s">
        <v>95</v>
      </c>
      <c r="D81" s="50"/>
      <c r="E81" s="41"/>
      <c r="F81" s="42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</row>
    <row r="82" spans="1:30" ht="12.75" customHeight="1">
      <c r="A82" s="37" t="s">
        <v>92</v>
      </c>
      <c r="B82" s="64">
        <v>1</v>
      </c>
      <c r="C82" s="64">
        <v>1</v>
      </c>
      <c r="D82" s="36">
        <f t="shared" ref="D82:D85" si="6">IFERROR((C82-B82)*100/B82,"Div by 0")</f>
        <v>0</v>
      </c>
      <c r="E82" s="52" t="s">
        <v>127</v>
      </c>
      <c r="F82" s="53" t="str">
        <f>IF(D82="Div by 0","N/A",IF(E82="N/A","N/A",IF(AND((ABS(D82)&gt;ABS(VALUE(MID(E82,1,2)))),(B82&gt;=10)),"No",IF(AND((ABS(D82)&gt;ABS(VALUE(MID(E82,1,2)))),(C82&gt;=10)),"No","Yes"))))</f>
        <v>Yes</v>
      </c>
    </row>
    <row r="83" spans="1:30" ht="12.75" customHeight="1">
      <c r="A83" s="37" t="s">
        <v>62</v>
      </c>
      <c r="B83" s="67">
        <v>0</v>
      </c>
      <c r="C83" s="71">
        <v>0</v>
      </c>
      <c r="D83" s="36" t="str">
        <f t="shared" si="6"/>
        <v>Div by 0</v>
      </c>
      <c r="E83" s="52" t="s">
        <v>127</v>
      </c>
      <c r="F83" s="53" t="str">
        <f t="shared" ref="F83:F85" si="7">IF(D83="Div by 0","N/A",IF(E83="N/A","N/A",IF(AND((ABS(D83)&gt;ABS(VALUE(MID(E83,1,2)))),(B83&gt;=10)),"No",IF(AND((ABS(D83)&gt;ABS(VALUE(MID(E83,1,2)))),(C83&gt;=10)),"No","Yes"))))</f>
        <v>N/A</v>
      </c>
    </row>
    <row r="84" spans="1:30" ht="12.75" customHeight="1">
      <c r="A84" s="37" t="s">
        <v>63</v>
      </c>
      <c r="B84" s="67">
        <v>100</v>
      </c>
      <c r="C84" s="67">
        <v>100</v>
      </c>
      <c r="D84" s="36">
        <f t="shared" si="6"/>
        <v>0</v>
      </c>
      <c r="E84" s="52" t="s">
        <v>127</v>
      </c>
      <c r="F84" s="53" t="str">
        <f t="shared" si="7"/>
        <v>Yes</v>
      </c>
    </row>
    <row r="85" spans="1:30" ht="12.75" customHeight="1">
      <c r="A85" s="37" t="s">
        <v>64</v>
      </c>
      <c r="B85" s="67">
        <v>0</v>
      </c>
      <c r="C85" s="67">
        <v>0</v>
      </c>
      <c r="D85" s="36" t="str">
        <f t="shared" si="6"/>
        <v>Div by 0</v>
      </c>
      <c r="E85" s="52" t="s">
        <v>128</v>
      </c>
      <c r="F85" s="53" t="str">
        <f t="shared" si="7"/>
        <v>N/A</v>
      </c>
    </row>
    <row r="86" spans="1:30" s="4" customFormat="1" ht="12.75" customHeight="1">
      <c r="A86" s="35" t="s">
        <v>93</v>
      </c>
      <c r="B86" s="50" t="s">
        <v>133</v>
      </c>
      <c r="C86" s="50" t="s">
        <v>95</v>
      </c>
      <c r="D86" s="49"/>
      <c r="E86" s="41"/>
      <c r="F86" s="42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</row>
    <row r="87" spans="1:30" ht="12.75" customHeight="1">
      <c r="A87" s="37" t="s">
        <v>94</v>
      </c>
      <c r="B87" s="64">
        <v>730</v>
      </c>
      <c r="C87" s="64">
        <v>809</v>
      </c>
      <c r="D87" s="36">
        <f t="shared" ref="D87:D90" si="8">IFERROR((C87-B87)*100/B87,"Div by 0")</f>
        <v>10.821917808219178</v>
      </c>
      <c r="E87" s="52" t="s">
        <v>127</v>
      </c>
      <c r="F87" s="53" t="str">
        <f>IF(D87="Div by 0","N/A",IF(E87="N/A","N/A",IF(AND((ABS(D87)&gt;ABS(VALUE(MID(E87,1,2)))),(B87&gt;=10)),"No",IF(AND((ABS(D87)&gt;ABS(VALUE(MID(E87,1,2)))),(C87&gt;=10)),"No","Yes"))))</f>
        <v>Yes</v>
      </c>
    </row>
    <row r="88" spans="1:30" ht="12.75" customHeight="1">
      <c r="A88" s="37" t="s">
        <v>65</v>
      </c>
      <c r="B88" s="67">
        <v>9.8629999999999995</v>
      </c>
      <c r="C88" s="67">
        <v>9.5180000000000007</v>
      </c>
      <c r="D88" s="36">
        <f t="shared" si="8"/>
        <v>-3.4979215248909954</v>
      </c>
      <c r="E88" s="52" t="s">
        <v>127</v>
      </c>
      <c r="F88" s="53" t="str">
        <f t="shared" ref="F88:F90" si="9"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66</v>
      </c>
      <c r="B89" s="67">
        <v>79.177999999999997</v>
      </c>
      <c r="C89" s="67">
        <v>80.716999999999999</v>
      </c>
      <c r="D89" s="36">
        <f t="shared" si="8"/>
        <v>1.9437217408876222</v>
      </c>
      <c r="E89" s="52" t="s">
        <v>127</v>
      </c>
      <c r="F89" s="53" t="str">
        <f t="shared" si="9"/>
        <v>Yes</v>
      </c>
    </row>
    <row r="90" spans="1:30" ht="12.75" customHeight="1">
      <c r="A90" s="37" t="s">
        <v>64</v>
      </c>
      <c r="B90" s="67">
        <v>10.959</v>
      </c>
      <c r="C90" s="67">
        <v>9.7650000000000006</v>
      </c>
      <c r="D90" s="36">
        <f t="shared" si="8"/>
        <v>-10.895154667396652</v>
      </c>
      <c r="E90" s="52" t="s">
        <v>128</v>
      </c>
      <c r="F90" s="53" t="str">
        <f t="shared" si="9"/>
        <v>N/A</v>
      </c>
    </row>
    <row r="91" spans="1:30">
      <c r="A91" s="25" t="s">
        <v>124</v>
      </c>
      <c r="B91" s="26"/>
      <c r="C91" s="28"/>
      <c r="D91" s="27"/>
    </row>
    <row r="92" spans="1:30" ht="48" customHeight="1">
      <c r="A92" s="75" t="s">
        <v>129</v>
      </c>
      <c r="B92" s="76"/>
      <c r="C92" s="76"/>
      <c r="D92" s="76"/>
      <c r="E92" s="76"/>
      <c r="F92" s="76"/>
    </row>
    <row r="93" spans="1:30">
      <c r="A93" s="29"/>
      <c r="B93" s="26"/>
      <c r="C93" s="28"/>
      <c r="D93" s="27"/>
    </row>
    <row r="94" spans="1:30">
      <c r="A94" s="29"/>
      <c r="B94" s="26"/>
      <c r="C94" s="28"/>
      <c r="D94" s="27"/>
    </row>
    <row r="95" spans="1:30">
      <c r="A95" s="29"/>
      <c r="B95" s="26"/>
      <c r="C95" s="28"/>
      <c r="D95" s="27"/>
    </row>
    <row r="96" spans="1:30">
      <c r="A96" s="29"/>
      <c r="B96" s="26"/>
      <c r="C96" s="28"/>
      <c r="D96" s="27"/>
    </row>
    <row r="97" spans="1:4">
      <c r="A97" s="29"/>
      <c r="B97" s="26"/>
      <c r="C97" s="28"/>
      <c r="D97" s="27"/>
    </row>
    <row r="98" spans="1:4">
      <c r="A98" s="29"/>
      <c r="B98" s="26"/>
      <c r="C98" s="28"/>
      <c r="D98" s="27"/>
    </row>
    <row r="99" spans="1:4">
      <c r="A99" s="29"/>
      <c r="B99" s="26"/>
      <c r="C99" s="28"/>
      <c r="D99" s="27"/>
    </row>
    <row r="100" spans="1:4">
      <c r="A100" s="29"/>
      <c r="B100" s="26"/>
      <c r="C100" s="28"/>
      <c r="D100" s="27"/>
    </row>
    <row r="101" spans="1:4">
      <c r="A101" s="29"/>
      <c r="B101" s="26"/>
      <c r="C101" s="28"/>
      <c r="D101" s="27"/>
    </row>
    <row r="102" spans="1:4">
      <c r="A102" s="29"/>
      <c r="B102" s="26"/>
      <c r="C102" s="28"/>
      <c r="D102" s="27"/>
    </row>
    <row r="103" spans="1:4">
      <c r="A103" s="29"/>
      <c r="B103" s="26"/>
      <c r="C103" s="28"/>
      <c r="D103" s="27"/>
    </row>
    <row r="104" spans="1:4">
      <c r="A104" s="29"/>
      <c r="B104" s="26"/>
      <c r="C104" s="28"/>
      <c r="D104" s="27"/>
    </row>
    <row r="105" spans="1:4">
      <c r="A105" s="29"/>
      <c r="B105" s="26"/>
      <c r="C105" s="28"/>
      <c r="D105" s="27"/>
    </row>
    <row r="106" spans="1:4">
      <c r="A106" s="29"/>
      <c r="B106" s="26"/>
      <c r="C106" s="28"/>
      <c r="D106" s="27"/>
    </row>
    <row r="107" spans="1:4">
      <c r="A107" s="29"/>
      <c r="B107" s="26"/>
      <c r="C107" s="28"/>
      <c r="D107" s="27"/>
    </row>
    <row r="108" spans="1:4">
      <c r="A108" s="29"/>
      <c r="B108" s="26"/>
      <c r="C108" s="28"/>
      <c r="D108" s="27"/>
    </row>
    <row r="109" spans="1:4">
      <c r="A109" s="29"/>
      <c r="B109" s="26"/>
      <c r="C109" s="28"/>
      <c r="D109" s="27"/>
    </row>
    <row r="110" spans="1:4">
      <c r="A110" s="29"/>
      <c r="B110" s="26"/>
      <c r="C110" s="28"/>
      <c r="D110" s="27"/>
    </row>
    <row r="111" spans="1:4">
      <c r="A111" s="29"/>
      <c r="B111" s="26"/>
      <c r="C111" s="28"/>
      <c r="D111" s="27"/>
    </row>
    <row r="112" spans="1:4">
      <c r="A112" s="29"/>
      <c r="B112" s="26"/>
      <c r="C112" s="28"/>
      <c r="D112" s="27"/>
    </row>
    <row r="113" spans="1:4">
      <c r="A113" s="29"/>
      <c r="B113" s="26"/>
      <c r="C113" s="28"/>
      <c r="D113" s="27"/>
    </row>
  </sheetData>
  <mergeCells count="1">
    <mergeCell ref="A92:F92"/>
  </mergeCells>
  <pageMargins left="0.7" right="0.7" top="0.75" bottom="0.75" header="0.3" footer="0.3"/>
  <pageSetup scale="75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113"/>
  <sheetViews>
    <sheetView zoomScale="75" zoomScaleNormal="75" workbookViewId="0">
      <selection activeCell="A2" sqref="A2:F3"/>
    </sheetView>
  </sheetViews>
  <sheetFormatPr defaultRowHeight="15"/>
  <cols>
    <col min="1" max="1" width="63.5703125" style="3" customWidth="1"/>
    <col min="2" max="2" width="11.28515625" style="8" customWidth="1"/>
    <col min="3" max="3" width="11.28515625" style="10" customWidth="1"/>
    <col min="4" max="4" width="11.28515625" style="11" customWidth="1"/>
    <col min="5" max="5" width="11.28515625" style="47" customWidth="1"/>
    <col min="6" max="6" width="11.28515625" style="55" customWidth="1"/>
    <col min="7" max="30" width="9.140625" style="12"/>
    <col min="31" max="16384" width="9.140625" style="1"/>
  </cols>
  <sheetData>
    <row r="1" spans="1:30" s="2" customFormat="1" ht="12.75" customHeight="1">
      <c r="A1" s="43" t="s">
        <v>119</v>
      </c>
      <c r="B1" s="24"/>
      <c r="C1" s="24"/>
      <c r="D1" s="24"/>
      <c r="E1" s="24"/>
      <c r="F1" s="54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</row>
    <row r="2" spans="1:30" s="2" customFormat="1" ht="12.75" customHeight="1">
      <c r="A2" s="43" t="s">
        <v>134</v>
      </c>
      <c r="B2" s="24"/>
      <c r="C2" s="24"/>
      <c r="D2" s="24"/>
      <c r="E2" s="24"/>
      <c r="F2" s="54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</row>
    <row r="3" spans="1:30" s="2" customFormat="1" ht="12.75" customHeight="1">
      <c r="A3" s="43" t="s">
        <v>135</v>
      </c>
      <c r="B3" s="24"/>
      <c r="C3" s="24"/>
      <c r="D3" s="24"/>
      <c r="E3" s="24"/>
      <c r="F3" s="54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</row>
    <row r="4" spans="1:30" ht="1.5" customHeight="1">
      <c r="A4" s="43"/>
      <c r="B4" s="59"/>
      <c r="C4" s="59"/>
      <c r="D4" s="59"/>
      <c r="E4" s="59"/>
      <c r="F4" s="59"/>
    </row>
    <row r="5" spans="1:30" s="2" customFormat="1" ht="57.7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4" customFormat="1" ht="12.75" customHeight="1">
      <c r="A6" s="35" t="s">
        <v>67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</row>
    <row r="7" spans="1:30" ht="12.75" customHeight="1">
      <c r="A7" s="37" t="s">
        <v>1</v>
      </c>
      <c r="B7" s="64">
        <v>1691</v>
      </c>
      <c r="C7" s="64">
        <v>1644</v>
      </c>
      <c r="D7" s="36">
        <f t="shared" ref="D7:D17" si="0">IFERROR((C7-B7)*100/B7,"Div by 0")</f>
        <v>-2.7794204612655236</v>
      </c>
      <c r="E7" s="52" t="s">
        <v>127</v>
      </c>
      <c r="F7" s="53" t="str">
        <f>IF(D7="Div by 0","N/A",IF(E7="N/A","N/A",IF(AND((ABS(D7)&gt;ABS(VALUE(MID(E7,1,2)))),(B7&gt;=10)),"No",IF(AND((ABS(D7)&gt;ABS(VALUE(MID(E7,1,2)))),(C7&gt;=10)),"No","Yes"))))</f>
        <v>Yes</v>
      </c>
    </row>
    <row r="8" spans="1:30" ht="12.75" customHeight="1">
      <c r="A8" s="37" t="s">
        <v>68</v>
      </c>
      <c r="B8" s="67">
        <v>51.034999999999997</v>
      </c>
      <c r="C8" s="67">
        <v>51.155999999999999</v>
      </c>
      <c r="D8" s="36">
        <f t="shared" si="0"/>
        <v>0.23709219163319728</v>
      </c>
      <c r="E8" s="52" t="s">
        <v>128</v>
      </c>
      <c r="F8" s="53" t="str">
        <f t="shared" ref="F8:F17" si="1">IF(D8="Div by 0","N/A",IF(E8="N/A","N/A",IF(AND((ABS(D8)&gt;ABS(VALUE(MID(E8,1,2)))),(B8&gt;=10)),"No",IF(AND((ABS(D8)&gt;ABS(VALUE(MID(E8,1,2)))),(C8&gt;=10)),"No","Yes"))))</f>
        <v>N/A</v>
      </c>
    </row>
    <row r="9" spans="1:30" ht="12.75" customHeight="1">
      <c r="A9" s="37" t="s">
        <v>69</v>
      </c>
      <c r="B9" s="67">
        <v>48.965000000000003</v>
      </c>
      <c r="C9" s="67">
        <v>48.844000000000001</v>
      </c>
      <c r="D9" s="36">
        <f t="shared" si="0"/>
        <v>-0.24711528642908651</v>
      </c>
      <c r="E9" s="52" t="s">
        <v>128</v>
      </c>
      <c r="F9" s="53" t="str">
        <f t="shared" si="1"/>
        <v>N/A</v>
      </c>
    </row>
    <row r="10" spans="1:30" ht="12.75" customHeight="1">
      <c r="A10" s="37" t="s">
        <v>70</v>
      </c>
      <c r="B10" s="67">
        <v>6.8010000000000002</v>
      </c>
      <c r="C10" s="67">
        <v>10.036</v>
      </c>
      <c r="D10" s="36">
        <f t="shared" si="0"/>
        <v>47.56653433318629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5</v>
      </c>
      <c r="B11" s="67">
        <v>69.603999999999999</v>
      </c>
      <c r="C11" s="67">
        <v>70.680999999999997</v>
      </c>
      <c r="D11" s="36">
        <f t="shared" si="0"/>
        <v>1.5473248663869867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6</v>
      </c>
      <c r="B12" s="67">
        <v>1.1240000000000001</v>
      </c>
      <c r="C12" s="67">
        <v>1.5209999999999999</v>
      </c>
      <c r="D12" s="36">
        <f t="shared" si="0"/>
        <v>35.320284697508875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</v>
      </c>
      <c r="B13" s="67">
        <v>98.284999999999997</v>
      </c>
      <c r="C13" s="67">
        <v>96.593999999999994</v>
      </c>
      <c r="D13" s="36">
        <f t="shared" si="0"/>
        <v>-1.7205066897288523</v>
      </c>
      <c r="E13" s="52" t="s">
        <v>127</v>
      </c>
      <c r="F13" s="53" t="str">
        <f t="shared" si="1"/>
        <v>Yes</v>
      </c>
    </row>
    <row r="14" spans="1:30" ht="12.75" customHeight="1">
      <c r="A14" s="37" t="s">
        <v>8</v>
      </c>
      <c r="B14" s="67">
        <v>97.338999999999999</v>
      </c>
      <c r="C14" s="67">
        <v>95.376999999999995</v>
      </c>
      <c r="D14" s="36">
        <f t="shared" si="0"/>
        <v>-2.015636075981881</v>
      </c>
      <c r="E14" s="52" t="s">
        <v>127</v>
      </c>
      <c r="F14" s="53" t="str">
        <f t="shared" si="1"/>
        <v>Yes</v>
      </c>
    </row>
    <row r="15" spans="1:30" s="18" customFormat="1" ht="12.75" customHeight="1">
      <c r="A15" s="38" t="s">
        <v>107</v>
      </c>
      <c r="B15" s="66">
        <v>0</v>
      </c>
      <c r="C15" s="67">
        <v>0</v>
      </c>
      <c r="D15" s="36" t="str">
        <f t="shared" si="0"/>
        <v>Div by 0</v>
      </c>
      <c r="E15" s="52" t="s">
        <v>128</v>
      </c>
      <c r="F15" s="53" t="str">
        <f t="shared" si="1"/>
        <v>N/A</v>
      </c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</row>
    <row r="16" spans="1:30" s="16" customFormat="1" ht="12.75" customHeight="1">
      <c r="A16" s="38" t="s">
        <v>99</v>
      </c>
      <c r="B16" s="68">
        <v>584.54399999999998</v>
      </c>
      <c r="C16" s="67">
        <v>636.76599999999996</v>
      </c>
      <c r="D16" s="36">
        <f t="shared" si="0"/>
        <v>8.9338013904855718</v>
      </c>
      <c r="E16" s="52" t="s">
        <v>127</v>
      </c>
      <c r="F16" s="53" t="str">
        <f t="shared" si="1"/>
        <v>Yes</v>
      </c>
    </row>
    <row r="17" spans="1:30" s="6" customFormat="1" ht="12.75" customHeight="1">
      <c r="A17" s="37" t="s">
        <v>100</v>
      </c>
      <c r="B17" s="66">
        <v>39.424999999999997</v>
      </c>
      <c r="C17" s="67">
        <v>42.476999999999997</v>
      </c>
      <c r="D17" s="36">
        <f t="shared" si="0"/>
        <v>7.7412809131261877</v>
      </c>
      <c r="E17" s="52" t="s">
        <v>127</v>
      </c>
      <c r="F17" s="53" t="str">
        <f t="shared" si="1"/>
        <v>Yes</v>
      </c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</row>
    <row r="18" spans="1:30" s="5" customFormat="1" ht="12.75" customHeight="1">
      <c r="A18" s="35" t="s">
        <v>9</v>
      </c>
      <c r="B18" s="50" t="s">
        <v>133</v>
      </c>
      <c r="C18" s="50" t="s">
        <v>95</v>
      </c>
      <c r="D18" s="50"/>
      <c r="E18" s="41"/>
      <c r="F18" s="4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</row>
    <row r="19" spans="1:30" ht="12.75" customHeight="1">
      <c r="A19" s="37" t="s">
        <v>10</v>
      </c>
      <c r="B19" s="64">
        <v>1662</v>
      </c>
      <c r="C19" s="64">
        <v>1588</v>
      </c>
      <c r="D19" s="36">
        <f t="shared" ref="D19:D22" si="2">IFERROR((C19-B19)*100/B19,"Div by 0")</f>
        <v>-4.4524669073405532</v>
      </c>
      <c r="E19" s="52" t="s">
        <v>127</v>
      </c>
      <c r="F19" s="53" t="str">
        <f>IF(D19="Div by 0","N/A",IF(E19="N/A","N/A",IF(AND((ABS(D19)&gt;ABS(VALUE(MID(E19,1,2)))),(B19&gt;=10)),"No",IF(AND((ABS(D19)&gt;ABS(VALUE(MID(E19,1,2)))),(C19&gt;=10)),"No","Yes"))))</f>
        <v>Yes</v>
      </c>
    </row>
    <row r="20" spans="1:30" ht="12.75" customHeight="1">
      <c r="A20" s="37" t="s">
        <v>11</v>
      </c>
      <c r="B20" s="67">
        <v>98.676000000000002</v>
      </c>
      <c r="C20" s="67">
        <v>98.426000000000002</v>
      </c>
      <c r="D20" s="36">
        <f t="shared" si="2"/>
        <v>-0.25335441242044671</v>
      </c>
      <c r="E20" s="52" t="s">
        <v>127</v>
      </c>
      <c r="F20" s="53" t="str">
        <f t="shared" ref="F20:F22" si="3">IF(D20="Div by 0","N/A",IF(E20="N/A","N/A",IF(AND((ABS(D20)&gt;ABS(VALUE(MID(E20,1,2)))),(B20&gt;=10)),"No",IF(AND((ABS(D20)&gt;ABS(VALUE(MID(E20,1,2)))),(C20&gt;=10)),"No","Yes"))))</f>
        <v>Yes</v>
      </c>
    </row>
    <row r="21" spans="1:30" ht="12.75" customHeight="1">
      <c r="A21" s="37" t="s">
        <v>12</v>
      </c>
      <c r="B21" s="67">
        <v>1.3240000000000001</v>
      </c>
      <c r="C21" s="67">
        <v>1.5740000000000001</v>
      </c>
      <c r="D21" s="36">
        <f t="shared" si="2"/>
        <v>18.882175226586103</v>
      </c>
      <c r="E21" s="52" t="s">
        <v>127</v>
      </c>
      <c r="F21" s="53" t="str">
        <f t="shared" si="3"/>
        <v>Yes</v>
      </c>
    </row>
    <row r="22" spans="1:30" ht="12.75" customHeight="1">
      <c r="A22" s="37" t="s">
        <v>13</v>
      </c>
      <c r="B22" s="67">
        <v>0</v>
      </c>
      <c r="C22" s="67">
        <v>0</v>
      </c>
      <c r="D22" s="36" t="str">
        <f t="shared" si="2"/>
        <v>Div by 0</v>
      </c>
      <c r="E22" s="52" t="s">
        <v>128</v>
      </c>
      <c r="F22" s="53" t="str">
        <f t="shared" si="3"/>
        <v>N/A</v>
      </c>
    </row>
    <row r="23" spans="1:30" s="5" customFormat="1" ht="12.75" customHeight="1">
      <c r="A23" s="35" t="s">
        <v>14</v>
      </c>
      <c r="B23" s="50" t="s">
        <v>133</v>
      </c>
      <c r="C23" s="50" t="s">
        <v>95</v>
      </c>
      <c r="D23" s="50"/>
      <c r="E23" s="41"/>
      <c r="F23" s="4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</row>
    <row r="24" spans="1:30" ht="12.75" customHeight="1">
      <c r="A24" s="37" t="s">
        <v>15</v>
      </c>
      <c r="B24" s="64">
        <v>1646</v>
      </c>
      <c r="C24" s="64">
        <v>1568</v>
      </c>
      <c r="D24" s="36">
        <f t="shared" ref="D24:D44" si="4">IFERROR((C24-B24)*100/B24,"Div by 0")</f>
        <v>-4.7387606318347508</v>
      </c>
      <c r="E24" s="52" t="s">
        <v>127</v>
      </c>
      <c r="F24" s="53" t="str">
        <f>IF(D24="Div by 0","N/A",IF(E24="N/A","N/A",IF(AND((ABS(D24)&gt;ABS(VALUE(MID(E24,1,2)))),(B24&gt;=10)),"No",IF(AND((ABS(D24)&gt;ABS(VALUE(MID(E24,1,2)))),(C24&gt;=10)),"No","Yes"))))</f>
        <v>Yes</v>
      </c>
    </row>
    <row r="25" spans="1:30" ht="12.75" customHeight="1">
      <c r="A25" s="37" t="s">
        <v>16</v>
      </c>
      <c r="B25" s="67">
        <v>98.662999999999997</v>
      </c>
      <c r="C25" s="67">
        <v>98.406000000000006</v>
      </c>
      <c r="D25" s="36">
        <f t="shared" si="4"/>
        <v>-0.26048265307155755</v>
      </c>
      <c r="E25" s="52" t="s">
        <v>127</v>
      </c>
      <c r="F25" s="53" t="str">
        <f t="shared" ref="F25:F44" si="5">IF(D25="Div by 0","N/A",IF(E25="N/A","N/A",IF(AND((ABS(D25)&gt;ABS(VALUE(MID(E25,1,2)))),(B25&gt;=10)),"No",IF(AND((ABS(D25)&gt;ABS(VALUE(MID(E25,1,2)))),(C25&gt;=10)),"No","Yes"))))</f>
        <v>Yes</v>
      </c>
    </row>
    <row r="26" spans="1:30" ht="12.75" customHeight="1">
      <c r="A26" s="37" t="s">
        <v>17</v>
      </c>
      <c r="B26" s="67">
        <v>1.337</v>
      </c>
      <c r="C26" s="67">
        <v>1.5940000000000001</v>
      </c>
      <c r="D26" s="36">
        <f t="shared" si="4"/>
        <v>19.222139117427083</v>
      </c>
      <c r="E26" s="52" t="s">
        <v>127</v>
      </c>
      <c r="F26" s="53" t="str">
        <f t="shared" si="5"/>
        <v>Yes</v>
      </c>
    </row>
    <row r="27" spans="1:30" ht="12.75" customHeight="1">
      <c r="A27" s="37" t="s">
        <v>18</v>
      </c>
      <c r="B27" s="67">
        <v>0</v>
      </c>
      <c r="C27" s="67">
        <v>0</v>
      </c>
      <c r="D27" s="36" t="str">
        <f t="shared" si="4"/>
        <v>Div by 0</v>
      </c>
      <c r="E27" s="52" t="s">
        <v>127</v>
      </c>
      <c r="F27" s="53" t="str">
        <f t="shared" si="5"/>
        <v>N/A</v>
      </c>
    </row>
    <row r="28" spans="1:30" ht="12.75" customHeight="1">
      <c r="A28" s="37" t="s">
        <v>19</v>
      </c>
      <c r="B28" s="67">
        <v>0</v>
      </c>
      <c r="C28" s="67">
        <v>0</v>
      </c>
      <c r="D28" s="36" t="str">
        <f t="shared" si="4"/>
        <v>Div by 0</v>
      </c>
      <c r="E28" s="52" t="s">
        <v>127</v>
      </c>
      <c r="F28" s="53" t="str">
        <f t="shared" si="5"/>
        <v>N/A</v>
      </c>
    </row>
    <row r="29" spans="1:30" ht="12.75" customHeight="1">
      <c r="A29" s="37" t="s">
        <v>20</v>
      </c>
      <c r="B29" s="67">
        <v>6.0999999999999999E-2</v>
      </c>
      <c r="C29" s="67">
        <v>0</v>
      </c>
      <c r="D29" s="36">
        <f t="shared" si="4"/>
        <v>-100</v>
      </c>
      <c r="E29" s="52" t="s">
        <v>127</v>
      </c>
      <c r="F29" s="53" t="str">
        <f t="shared" si="5"/>
        <v>Yes</v>
      </c>
    </row>
    <row r="30" spans="1:30" ht="12.75" customHeight="1">
      <c r="A30" s="37" t="s">
        <v>21</v>
      </c>
      <c r="B30" s="67">
        <v>0</v>
      </c>
      <c r="C30" s="67">
        <v>0</v>
      </c>
      <c r="D30" s="36" t="str">
        <f t="shared" si="4"/>
        <v>Div by 0</v>
      </c>
      <c r="E30" s="52" t="s">
        <v>127</v>
      </c>
      <c r="F30" s="53" t="str">
        <f t="shared" si="5"/>
        <v>N/A</v>
      </c>
    </row>
    <row r="31" spans="1:30" ht="12.75" customHeight="1">
      <c r="A31" s="37" t="s">
        <v>22</v>
      </c>
      <c r="B31" s="67">
        <v>6.0999999999999999E-2</v>
      </c>
      <c r="C31" s="67">
        <v>0</v>
      </c>
      <c r="D31" s="36">
        <f t="shared" si="4"/>
        <v>-100</v>
      </c>
      <c r="E31" s="52" t="s">
        <v>127</v>
      </c>
      <c r="F31" s="53" t="str">
        <f t="shared" si="5"/>
        <v>Yes</v>
      </c>
    </row>
    <row r="32" spans="1:30" ht="12.75" customHeight="1">
      <c r="A32" s="37" t="s">
        <v>23</v>
      </c>
      <c r="B32" s="67">
        <v>0</v>
      </c>
      <c r="C32" s="67">
        <v>0</v>
      </c>
      <c r="D32" s="36" t="str">
        <f t="shared" si="4"/>
        <v>Div by 0</v>
      </c>
      <c r="E32" s="52" t="s">
        <v>127</v>
      </c>
      <c r="F32" s="53" t="str">
        <f t="shared" si="5"/>
        <v>N/A</v>
      </c>
    </row>
    <row r="33" spans="1:30" ht="12.75" customHeight="1">
      <c r="A33" s="37" t="s">
        <v>24</v>
      </c>
      <c r="B33" s="67">
        <v>0</v>
      </c>
      <c r="C33" s="67">
        <v>0</v>
      </c>
      <c r="D33" s="36" t="str">
        <f t="shared" si="4"/>
        <v>Div by 0</v>
      </c>
      <c r="E33" s="52" t="s">
        <v>127</v>
      </c>
      <c r="F33" s="53" t="str">
        <f t="shared" si="5"/>
        <v>N/A</v>
      </c>
    </row>
    <row r="34" spans="1:30" ht="12.75" customHeight="1">
      <c r="A34" s="37" t="s">
        <v>25</v>
      </c>
      <c r="B34" s="67">
        <v>6.0999999999999999E-2</v>
      </c>
      <c r="C34" s="67">
        <v>0</v>
      </c>
      <c r="D34" s="36">
        <f t="shared" si="4"/>
        <v>-100</v>
      </c>
      <c r="E34" s="52" t="s">
        <v>127</v>
      </c>
      <c r="F34" s="53" t="str">
        <f t="shared" si="5"/>
        <v>Yes</v>
      </c>
    </row>
    <row r="35" spans="1:30" ht="12.75" customHeight="1">
      <c r="A35" s="37" t="s">
        <v>26</v>
      </c>
      <c r="B35" s="67">
        <v>6.0999999999999999E-2</v>
      </c>
      <c r="C35" s="67">
        <v>0</v>
      </c>
      <c r="D35" s="36">
        <f t="shared" si="4"/>
        <v>-100</v>
      </c>
      <c r="E35" s="52" t="s">
        <v>127</v>
      </c>
      <c r="F35" s="53" t="str">
        <f t="shared" si="5"/>
        <v>Yes</v>
      </c>
    </row>
    <row r="36" spans="1:30" ht="12.75" customHeight="1">
      <c r="A36" s="37" t="s">
        <v>27</v>
      </c>
      <c r="B36" s="67">
        <v>99.938999999999993</v>
      </c>
      <c r="C36" s="67">
        <v>100</v>
      </c>
      <c r="D36" s="36">
        <f t="shared" si="4"/>
        <v>6.1037232711961348E-2</v>
      </c>
      <c r="E36" s="52" t="s">
        <v>127</v>
      </c>
      <c r="F36" s="53" t="str">
        <f t="shared" si="5"/>
        <v>Yes</v>
      </c>
    </row>
    <row r="37" spans="1:30" ht="12.75" customHeight="1">
      <c r="A37" s="37" t="s">
        <v>28</v>
      </c>
      <c r="B37" s="67">
        <v>100</v>
      </c>
      <c r="C37" s="67">
        <v>100</v>
      </c>
      <c r="D37" s="36">
        <f t="shared" si="4"/>
        <v>0</v>
      </c>
      <c r="E37" s="52" t="s">
        <v>127</v>
      </c>
      <c r="F37" s="53" t="str">
        <f t="shared" si="5"/>
        <v>Yes</v>
      </c>
    </row>
    <row r="38" spans="1:30" ht="12.75" customHeight="1">
      <c r="A38" s="37" t="s">
        <v>29</v>
      </c>
      <c r="B38" s="67">
        <v>100</v>
      </c>
      <c r="C38" s="67">
        <v>100</v>
      </c>
      <c r="D38" s="36">
        <f t="shared" si="4"/>
        <v>0</v>
      </c>
      <c r="E38" s="52" t="s">
        <v>127</v>
      </c>
      <c r="F38" s="53" t="str">
        <f t="shared" si="5"/>
        <v>Yes</v>
      </c>
    </row>
    <row r="39" spans="1:30" ht="12.75" customHeight="1">
      <c r="A39" s="37" t="s">
        <v>30</v>
      </c>
      <c r="B39" s="67">
        <v>100</v>
      </c>
      <c r="C39" s="67">
        <v>100</v>
      </c>
      <c r="D39" s="36">
        <f t="shared" si="4"/>
        <v>0</v>
      </c>
      <c r="E39" s="52" t="s">
        <v>127</v>
      </c>
      <c r="F39" s="53" t="str">
        <f t="shared" si="5"/>
        <v>Yes</v>
      </c>
    </row>
    <row r="40" spans="1:30" ht="12.75" customHeight="1">
      <c r="A40" s="37" t="s">
        <v>112</v>
      </c>
      <c r="B40" s="67">
        <v>94.35</v>
      </c>
      <c r="C40" s="67">
        <v>94.643000000000001</v>
      </c>
      <c r="D40" s="36">
        <f t="shared" si="4"/>
        <v>0.31054583995761142</v>
      </c>
      <c r="E40" s="52" t="s">
        <v>127</v>
      </c>
      <c r="F40" s="53" t="str">
        <f t="shared" si="5"/>
        <v>Yes</v>
      </c>
    </row>
    <row r="41" spans="1:30" ht="12.75" customHeight="1">
      <c r="A41" s="37" t="s">
        <v>32</v>
      </c>
      <c r="B41" s="67">
        <v>100</v>
      </c>
      <c r="C41" s="67">
        <v>100</v>
      </c>
      <c r="D41" s="36">
        <f t="shared" si="4"/>
        <v>0</v>
      </c>
      <c r="E41" s="52" t="s">
        <v>127</v>
      </c>
      <c r="F41" s="53" t="str">
        <f t="shared" si="5"/>
        <v>Yes</v>
      </c>
    </row>
    <row r="42" spans="1:30" ht="12.75" customHeight="1">
      <c r="A42" s="37" t="s">
        <v>33</v>
      </c>
      <c r="B42" s="67">
        <v>99.271000000000001</v>
      </c>
      <c r="C42" s="67">
        <v>97.894999999999996</v>
      </c>
      <c r="D42" s="36">
        <f t="shared" si="4"/>
        <v>-1.3861047032869667</v>
      </c>
      <c r="E42" s="52" t="s">
        <v>127</v>
      </c>
      <c r="F42" s="53" t="str">
        <f t="shared" si="5"/>
        <v>Yes</v>
      </c>
    </row>
    <row r="43" spans="1:30" ht="12.75" customHeight="1">
      <c r="A43" s="37" t="s">
        <v>34</v>
      </c>
      <c r="B43" s="67">
        <v>6.0999999999999999E-2</v>
      </c>
      <c r="C43" s="67">
        <v>0</v>
      </c>
      <c r="D43" s="36">
        <f t="shared" si="4"/>
        <v>-100</v>
      </c>
      <c r="E43" s="52" t="s">
        <v>127</v>
      </c>
      <c r="F43" s="53" t="str">
        <f t="shared" si="5"/>
        <v>Yes</v>
      </c>
    </row>
    <row r="44" spans="1:30" ht="12.75" customHeight="1">
      <c r="A44" s="37" t="s">
        <v>35</v>
      </c>
      <c r="B44" s="67">
        <v>99.938999999999993</v>
      </c>
      <c r="C44" s="67">
        <v>100</v>
      </c>
      <c r="D44" s="36">
        <f t="shared" si="4"/>
        <v>6.1037232711961348E-2</v>
      </c>
      <c r="E44" s="52" t="s">
        <v>127</v>
      </c>
      <c r="F44" s="53" t="str">
        <f t="shared" si="5"/>
        <v>Yes</v>
      </c>
    </row>
    <row r="45" spans="1:30" s="4" customFormat="1" ht="12.75" customHeight="1">
      <c r="A45" s="35" t="s">
        <v>109</v>
      </c>
      <c r="B45" s="50" t="s">
        <v>133</v>
      </c>
      <c r="C45" s="50" t="s">
        <v>95</v>
      </c>
      <c r="D45" s="49"/>
      <c r="E45" s="41"/>
      <c r="F45" s="42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</row>
    <row r="46" spans="1:30" s="18" customFormat="1" ht="12.75" customHeight="1">
      <c r="A46" s="38" t="s">
        <v>108</v>
      </c>
      <c r="B46" s="64">
        <v>0</v>
      </c>
      <c r="C46" s="64">
        <v>0</v>
      </c>
      <c r="D46" s="36" t="str">
        <f t="shared" ref="D46" si="6">IFERROR((C46-B46)*100/B46,"Div by 0")</f>
        <v>Div by 0</v>
      </c>
      <c r="E46" s="52" t="s">
        <v>128</v>
      </c>
      <c r="F46" s="53" t="str">
        <f>IF(D46="Div by 0","N/A",IF(E46="N/A","N/A",IF(AND((ABS(D46)&gt;ABS(VALUE(MID(E46,1,2)))),(B46&gt;=10)),"No",IF(AND((ABS(D46)&gt;ABS(VALUE(MID(E46,1,2)))),(C46&gt;=10)),"No","Yes"))))</f>
        <v>N/A</v>
      </c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</row>
    <row r="47" spans="1:30" s="4" customFormat="1" ht="12.75" customHeight="1">
      <c r="A47" s="35" t="s">
        <v>84</v>
      </c>
      <c r="B47" s="50" t="s">
        <v>133</v>
      </c>
      <c r="C47" s="50" t="s">
        <v>95</v>
      </c>
      <c r="D47" s="49"/>
      <c r="E47" s="41"/>
      <c r="F47" s="42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</row>
    <row r="48" spans="1:30" ht="12.75" customHeight="1">
      <c r="A48" s="37" t="s">
        <v>85</v>
      </c>
      <c r="B48" s="64">
        <v>1642</v>
      </c>
      <c r="C48" s="64">
        <v>1535</v>
      </c>
      <c r="D48" s="36">
        <f t="shared" ref="D48:D80" si="7">IFERROR((C48-B48)*100/B48,"Div by 0")</f>
        <v>-6.516443361753959</v>
      </c>
      <c r="E48" s="52" t="s">
        <v>127</v>
      </c>
      <c r="F48" s="53" t="str">
        <f>IF(D48="Div by 0","N/A",IF(E48="N/A","N/A",IF(AND((ABS(D48)&gt;ABS(VALUE(MID(E48,1,2)))),(B48&gt;=10)),"No",IF(AND((ABS(D48)&gt;ABS(VALUE(MID(E48,1,2)))),(C48&gt;=10)),"No","Yes"))))</f>
        <v>Yes</v>
      </c>
    </row>
    <row r="49" spans="1:6" ht="12.75" customHeight="1">
      <c r="A49" s="37" t="s">
        <v>36</v>
      </c>
      <c r="B49" s="67">
        <v>5.1769999999999996</v>
      </c>
      <c r="C49" s="67">
        <v>0.58599999999999997</v>
      </c>
      <c r="D49" s="36">
        <f t="shared" si="7"/>
        <v>-88.680703109909203</v>
      </c>
      <c r="E49" s="52" t="s">
        <v>127</v>
      </c>
      <c r="F49" s="53" t="str">
        <f t="shared" ref="F49:F80" si="8"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37</v>
      </c>
      <c r="B50" s="71">
        <v>3.6539999999999999</v>
      </c>
      <c r="C50" s="71">
        <v>0</v>
      </c>
      <c r="D50" s="36">
        <f t="shared" si="7"/>
        <v>-100</v>
      </c>
      <c r="E50" s="52" t="s">
        <v>127</v>
      </c>
      <c r="F50" s="53" t="str">
        <f t="shared" si="8"/>
        <v>Yes</v>
      </c>
    </row>
    <row r="51" spans="1:6" ht="12.75" customHeight="1">
      <c r="A51" s="37" t="s">
        <v>86</v>
      </c>
      <c r="B51" s="67">
        <v>0.91400000000000003</v>
      </c>
      <c r="C51" s="67">
        <v>0.45600000000000002</v>
      </c>
      <c r="D51" s="36">
        <f t="shared" si="7"/>
        <v>-50.109409190371991</v>
      </c>
      <c r="E51" s="52" t="s">
        <v>127</v>
      </c>
      <c r="F51" s="53" t="str">
        <f t="shared" si="8"/>
        <v>Yes</v>
      </c>
    </row>
    <row r="52" spans="1:6" ht="12.75" customHeight="1">
      <c r="A52" s="37" t="s">
        <v>38</v>
      </c>
      <c r="B52" s="67">
        <v>0</v>
      </c>
      <c r="C52" s="67">
        <v>0</v>
      </c>
      <c r="D52" s="36" t="str">
        <f t="shared" si="7"/>
        <v>Div by 0</v>
      </c>
      <c r="E52" s="52" t="s">
        <v>127</v>
      </c>
      <c r="F52" s="53" t="str">
        <f t="shared" si="8"/>
        <v>N/A</v>
      </c>
    </row>
    <row r="53" spans="1:6" ht="12.75" customHeight="1">
      <c r="A53" s="37" t="s">
        <v>39</v>
      </c>
      <c r="B53" s="67">
        <v>0</v>
      </c>
      <c r="C53" s="67">
        <v>0</v>
      </c>
      <c r="D53" s="36" t="str">
        <f t="shared" si="7"/>
        <v>Div by 0</v>
      </c>
      <c r="E53" s="52" t="s">
        <v>127</v>
      </c>
      <c r="F53" s="53" t="str">
        <f t="shared" si="8"/>
        <v>N/A</v>
      </c>
    </row>
    <row r="54" spans="1:6" ht="12.75" customHeight="1">
      <c r="A54" s="37" t="s">
        <v>40</v>
      </c>
      <c r="B54" s="67">
        <v>0</v>
      </c>
      <c r="C54" s="67">
        <v>0</v>
      </c>
      <c r="D54" s="36" t="str">
        <f t="shared" si="7"/>
        <v>Div by 0</v>
      </c>
      <c r="E54" s="52" t="s">
        <v>127</v>
      </c>
      <c r="F54" s="53" t="str">
        <f t="shared" si="8"/>
        <v>N/A</v>
      </c>
    </row>
    <row r="55" spans="1:6" ht="12.75" customHeight="1">
      <c r="A55" s="37" t="s">
        <v>41</v>
      </c>
      <c r="B55" s="67">
        <v>0</v>
      </c>
      <c r="C55" s="67">
        <v>0.13</v>
      </c>
      <c r="D55" s="36" t="str">
        <f t="shared" si="7"/>
        <v>Div by 0</v>
      </c>
      <c r="E55" s="52" t="s">
        <v>127</v>
      </c>
      <c r="F55" s="53" t="str">
        <f t="shared" si="8"/>
        <v>N/A</v>
      </c>
    </row>
    <row r="56" spans="1:6" ht="12.75" customHeight="1">
      <c r="A56" s="37" t="s">
        <v>42</v>
      </c>
      <c r="B56" s="67">
        <v>0</v>
      </c>
      <c r="C56" s="67">
        <v>0</v>
      </c>
      <c r="D56" s="36" t="str">
        <f t="shared" si="7"/>
        <v>Div by 0</v>
      </c>
      <c r="E56" s="52" t="s">
        <v>127</v>
      </c>
      <c r="F56" s="53" t="str">
        <f t="shared" si="8"/>
        <v>N/A</v>
      </c>
    </row>
    <row r="57" spans="1:6" ht="12.75" customHeight="1">
      <c r="A57" s="37" t="s">
        <v>43</v>
      </c>
      <c r="B57" s="67">
        <v>0.122</v>
      </c>
      <c r="C57" s="67">
        <v>0</v>
      </c>
      <c r="D57" s="36">
        <f t="shared" si="7"/>
        <v>-100</v>
      </c>
      <c r="E57" s="52" t="s">
        <v>127</v>
      </c>
      <c r="F57" s="53" t="str">
        <f t="shared" si="8"/>
        <v>Yes</v>
      </c>
    </row>
    <row r="58" spans="1:6" ht="12.75" customHeight="1">
      <c r="A58" s="37" t="s">
        <v>44</v>
      </c>
      <c r="B58" s="67">
        <v>0.24399999999999999</v>
      </c>
      <c r="C58" s="67">
        <v>0</v>
      </c>
      <c r="D58" s="36">
        <f t="shared" si="7"/>
        <v>-100</v>
      </c>
      <c r="E58" s="52" t="s">
        <v>127</v>
      </c>
      <c r="F58" s="53" t="str">
        <f t="shared" si="8"/>
        <v>Yes</v>
      </c>
    </row>
    <row r="59" spans="1:6" ht="12.75" customHeight="1">
      <c r="A59" s="37" t="s">
        <v>45</v>
      </c>
      <c r="B59" s="67">
        <v>0.122</v>
      </c>
      <c r="C59" s="67">
        <v>0</v>
      </c>
      <c r="D59" s="36">
        <f t="shared" si="7"/>
        <v>-100</v>
      </c>
      <c r="E59" s="52" t="s">
        <v>127</v>
      </c>
      <c r="F59" s="53" t="str">
        <f t="shared" si="8"/>
        <v>Yes</v>
      </c>
    </row>
    <row r="60" spans="1:6" ht="12.75" customHeight="1">
      <c r="A60" s="37" t="s">
        <v>46</v>
      </c>
      <c r="B60" s="67">
        <v>0</v>
      </c>
      <c r="C60" s="67">
        <v>0</v>
      </c>
      <c r="D60" s="36" t="str">
        <f t="shared" si="7"/>
        <v>Div by 0</v>
      </c>
      <c r="E60" s="52" t="s">
        <v>127</v>
      </c>
      <c r="F60" s="53" t="str">
        <f t="shared" si="8"/>
        <v>N/A</v>
      </c>
    </row>
    <row r="61" spans="1:6" ht="12.75" customHeight="1">
      <c r="A61" s="37" t="s">
        <v>87</v>
      </c>
      <c r="B61" s="67">
        <v>0.122</v>
      </c>
      <c r="C61" s="67">
        <v>0</v>
      </c>
      <c r="D61" s="36">
        <f t="shared" si="7"/>
        <v>-100</v>
      </c>
      <c r="E61" s="52" t="s">
        <v>127</v>
      </c>
      <c r="F61" s="53" t="str">
        <f t="shared" si="8"/>
        <v>Yes</v>
      </c>
    </row>
    <row r="62" spans="1:6" ht="12.75" customHeight="1">
      <c r="A62" s="37" t="s">
        <v>88</v>
      </c>
      <c r="B62" s="67">
        <v>0</v>
      </c>
      <c r="C62" s="67">
        <v>0</v>
      </c>
      <c r="D62" s="36" t="str">
        <f t="shared" si="7"/>
        <v>Div by 0</v>
      </c>
      <c r="E62" s="52" t="s">
        <v>127</v>
      </c>
      <c r="F62" s="53" t="str">
        <f t="shared" si="8"/>
        <v>N/A</v>
      </c>
    </row>
    <row r="63" spans="1:6" ht="12.75" customHeight="1">
      <c r="A63" s="37" t="s">
        <v>89</v>
      </c>
      <c r="B63" s="67">
        <v>0</v>
      </c>
      <c r="C63" s="67">
        <v>0</v>
      </c>
      <c r="D63" s="36" t="str">
        <f t="shared" si="7"/>
        <v>Div by 0</v>
      </c>
      <c r="E63" s="52" t="s">
        <v>127</v>
      </c>
      <c r="F63" s="53" t="str">
        <f t="shared" si="8"/>
        <v>N/A</v>
      </c>
    </row>
    <row r="64" spans="1:6" ht="12.75" customHeight="1">
      <c r="A64" s="37" t="s">
        <v>90</v>
      </c>
      <c r="B64" s="67">
        <v>0</v>
      </c>
      <c r="C64" s="67">
        <v>0</v>
      </c>
      <c r="D64" s="36" t="str">
        <f t="shared" si="7"/>
        <v>Div by 0</v>
      </c>
      <c r="E64" s="52" t="s">
        <v>127</v>
      </c>
      <c r="F64" s="53" t="str">
        <f t="shared" si="8"/>
        <v>N/A</v>
      </c>
    </row>
    <row r="65" spans="1:6" ht="12.75" customHeight="1">
      <c r="A65" s="37" t="s">
        <v>47</v>
      </c>
      <c r="B65" s="67">
        <v>0</v>
      </c>
      <c r="C65" s="67">
        <v>0</v>
      </c>
      <c r="D65" s="36" t="str">
        <f t="shared" si="7"/>
        <v>Div by 0</v>
      </c>
      <c r="E65" s="52" t="s">
        <v>127</v>
      </c>
      <c r="F65" s="53" t="str">
        <f t="shared" si="8"/>
        <v>N/A</v>
      </c>
    </row>
    <row r="66" spans="1:6" ht="12.75" customHeight="1">
      <c r="A66" s="37" t="s">
        <v>91</v>
      </c>
      <c r="B66" s="67">
        <v>0</v>
      </c>
      <c r="C66" s="67">
        <v>0</v>
      </c>
      <c r="D66" s="36" t="str">
        <f t="shared" si="7"/>
        <v>Div by 0</v>
      </c>
      <c r="E66" s="52" t="s">
        <v>127</v>
      </c>
      <c r="F66" s="53" t="str">
        <f t="shared" si="8"/>
        <v>N/A</v>
      </c>
    </row>
    <row r="67" spans="1:6" ht="12.75" customHeight="1">
      <c r="A67" s="37" t="s">
        <v>116</v>
      </c>
      <c r="B67" s="67">
        <v>0</v>
      </c>
      <c r="C67" s="67">
        <v>0</v>
      </c>
      <c r="D67" s="36" t="str">
        <f t="shared" si="7"/>
        <v>Div by 0</v>
      </c>
      <c r="E67" s="52" t="s">
        <v>127</v>
      </c>
      <c r="F67" s="53" t="str">
        <f t="shared" si="8"/>
        <v>N/A</v>
      </c>
    </row>
    <row r="68" spans="1:6" ht="12.75" customHeight="1">
      <c r="A68" s="37" t="s">
        <v>48</v>
      </c>
      <c r="B68" s="67">
        <v>94.822999999999993</v>
      </c>
      <c r="C68" s="67">
        <v>99.414000000000001</v>
      </c>
      <c r="D68" s="36">
        <f t="shared" si="7"/>
        <v>4.8416523417314457</v>
      </c>
      <c r="E68" s="52" t="s">
        <v>127</v>
      </c>
      <c r="F68" s="53" t="str">
        <f t="shared" si="8"/>
        <v>Yes</v>
      </c>
    </row>
    <row r="69" spans="1:6" ht="12.75" customHeight="1">
      <c r="A69" s="37" t="s">
        <v>49</v>
      </c>
      <c r="B69" s="67">
        <v>2.68</v>
      </c>
      <c r="C69" s="67">
        <v>2.2149999999999999</v>
      </c>
      <c r="D69" s="36">
        <f t="shared" si="7"/>
        <v>-17.350746268656724</v>
      </c>
      <c r="E69" s="52" t="s">
        <v>127</v>
      </c>
      <c r="F69" s="53" t="str">
        <f t="shared" si="8"/>
        <v>Yes</v>
      </c>
    </row>
    <row r="70" spans="1:6" ht="12.75" customHeight="1">
      <c r="A70" s="37" t="s">
        <v>50</v>
      </c>
      <c r="B70" s="67">
        <v>0.79200000000000004</v>
      </c>
      <c r="C70" s="67">
        <v>6.5000000000000002E-2</v>
      </c>
      <c r="D70" s="36">
        <f t="shared" si="7"/>
        <v>-91.792929292929287</v>
      </c>
      <c r="E70" s="52" t="s">
        <v>127</v>
      </c>
      <c r="F70" s="53" t="str">
        <f t="shared" si="8"/>
        <v>Yes</v>
      </c>
    </row>
    <row r="71" spans="1:6" ht="12.75" customHeight="1">
      <c r="A71" s="37" t="s">
        <v>51</v>
      </c>
      <c r="B71" s="67">
        <v>3.0449999999999999</v>
      </c>
      <c r="C71" s="67">
        <v>5.2119999999999997</v>
      </c>
      <c r="D71" s="36">
        <f t="shared" si="7"/>
        <v>71.165845648604261</v>
      </c>
      <c r="E71" s="52" t="s">
        <v>127</v>
      </c>
      <c r="F71" s="53" t="str">
        <f t="shared" si="8"/>
        <v>Yes</v>
      </c>
    </row>
    <row r="72" spans="1:6" ht="12.75" customHeight="1">
      <c r="A72" s="37" t="s">
        <v>52</v>
      </c>
      <c r="B72" s="67">
        <v>9.3789999999999996</v>
      </c>
      <c r="C72" s="67">
        <v>12.573</v>
      </c>
      <c r="D72" s="36">
        <f t="shared" si="7"/>
        <v>34.054803283932202</v>
      </c>
      <c r="E72" s="52" t="s">
        <v>127</v>
      </c>
      <c r="F72" s="53" t="str">
        <f t="shared" si="8"/>
        <v>No</v>
      </c>
    </row>
    <row r="73" spans="1:6" ht="12.75" customHeight="1">
      <c r="A73" s="37" t="s">
        <v>53</v>
      </c>
      <c r="B73" s="67">
        <v>0</v>
      </c>
      <c r="C73" s="67">
        <v>0</v>
      </c>
      <c r="D73" s="36" t="str">
        <f t="shared" si="7"/>
        <v>Div by 0</v>
      </c>
      <c r="E73" s="52" t="s">
        <v>127</v>
      </c>
      <c r="F73" s="53" t="str">
        <f t="shared" si="8"/>
        <v>N/A</v>
      </c>
    </row>
    <row r="74" spans="1:6" ht="12.75" customHeight="1">
      <c r="A74" s="37" t="s">
        <v>54</v>
      </c>
      <c r="B74" s="67">
        <v>0</v>
      </c>
      <c r="C74" s="67">
        <v>0</v>
      </c>
      <c r="D74" s="36" t="str">
        <f t="shared" si="7"/>
        <v>Div by 0</v>
      </c>
      <c r="E74" s="52" t="s">
        <v>127</v>
      </c>
      <c r="F74" s="53" t="str">
        <f t="shared" si="8"/>
        <v>N/A</v>
      </c>
    </row>
    <row r="75" spans="1:6" ht="12.75" customHeight="1">
      <c r="A75" s="37" t="s">
        <v>55</v>
      </c>
      <c r="B75" s="67">
        <v>67.721999999999994</v>
      </c>
      <c r="C75" s="67">
        <v>76.352000000000004</v>
      </c>
      <c r="D75" s="36">
        <f t="shared" si="7"/>
        <v>12.743273973007309</v>
      </c>
      <c r="E75" s="52" t="s">
        <v>127</v>
      </c>
      <c r="F75" s="53" t="str">
        <f t="shared" si="8"/>
        <v>Yes</v>
      </c>
    </row>
    <row r="76" spans="1:6" ht="12.75" customHeight="1">
      <c r="A76" s="37" t="s">
        <v>56</v>
      </c>
      <c r="B76" s="67">
        <v>10.84</v>
      </c>
      <c r="C76" s="67">
        <v>2.3450000000000002</v>
      </c>
      <c r="D76" s="36">
        <f t="shared" si="7"/>
        <v>-78.367158671586708</v>
      </c>
      <c r="E76" s="52" t="s">
        <v>127</v>
      </c>
      <c r="F76" s="53" t="str">
        <f t="shared" si="8"/>
        <v>No</v>
      </c>
    </row>
    <row r="77" spans="1:6" ht="12.75" customHeight="1">
      <c r="A77" s="37" t="s">
        <v>57</v>
      </c>
      <c r="B77" s="67">
        <v>0</v>
      </c>
      <c r="C77" s="67">
        <v>0.13</v>
      </c>
      <c r="D77" s="36" t="str">
        <f t="shared" si="7"/>
        <v>Div by 0</v>
      </c>
      <c r="E77" s="52" t="s">
        <v>127</v>
      </c>
      <c r="F77" s="53" t="str">
        <f t="shared" si="8"/>
        <v>N/A</v>
      </c>
    </row>
    <row r="78" spans="1:6" ht="12.75" customHeight="1">
      <c r="A78" s="37" t="s">
        <v>58</v>
      </c>
      <c r="B78" s="67">
        <v>0.36499999999999999</v>
      </c>
      <c r="C78" s="67">
        <v>0.52100000000000002</v>
      </c>
      <c r="D78" s="36">
        <f t="shared" si="7"/>
        <v>42.739726027397268</v>
      </c>
      <c r="E78" s="52" t="s">
        <v>127</v>
      </c>
      <c r="F78" s="53" t="str">
        <f t="shared" si="8"/>
        <v>Yes</v>
      </c>
    </row>
    <row r="79" spans="1:6" ht="12.75" customHeight="1">
      <c r="A79" s="37" t="s">
        <v>59</v>
      </c>
      <c r="B79" s="67">
        <v>0</v>
      </c>
      <c r="C79" s="67">
        <v>0</v>
      </c>
      <c r="D79" s="36" t="str">
        <f t="shared" si="7"/>
        <v>Div by 0</v>
      </c>
      <c r="E79" s="52" t="s">
        <v>127</v>
      </c>
      <c r="F79" s="53" t="str">
        <f t="shared" si="8"/>
        <v>N/A</v>
      </c>
    </row>
    <row r="80" spans="1:6" ht="12.75" customHeight="1">
      <c r="A80" s="37" t="s">
        <v>60</v>
      </c>
      <c r="B80" s="67">
        <v>0</v>
      </c>
      <c r="C80" s="67">
        <v>0</v>
      </c>
      <c r="D80" s="36" t="str">
        <f t="shared" si="7"/>
        <v>Div by 0</v>
      </c>
      <c r="E80" s="52" t="s">
        <v>128</v>
      </c>
      <c r="F80" s="53" t="str">
        <f t="shared" si="8"/>
        <v>N/A</v>
      </c>
    </row>
    <row r="81" spans="1:30" s="5" customFormat="1" ht="12.75" customHeight="1">
      <c r="A81" s="35" t="s">
        <v>61</v>
      </c>
      <c r="B81" s="50" t="s">
        <v>133</v>
      </c>
      <c r="C81" s="50" t="s">
        <v>95</v>
      </c>
      <c r="D81" s="50"/>
      <c r="E81" s="41"/>
      <c r="F81" s="4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</row>
    <row r="82" spans="1:30" ht="12.75" customHeight="1">
      <c r="A82" s="37" t="s">
        <v>92</v>
      </c>
      <c r="B82" s="64">
        <v>1</v>
      </c>
      <c r="C82" s="64">
        <v>0</v>
      </c>
      <c r="D82" s="36">
        <f t="shared" ref="D82:D85" si="9">IFERROR((C82-B82)*100/B82,"Div by 0")</f>
        <v>-100</v>
      </c>
      <c r="E82" s="52" t="s">
        <v>127</v>
      </c>
      <c r="F82" s="53" t="str">
        <f>IF(D82="Div by 0","N/A",IF(E82="N/A","N/A",IF(AND((ABS(D82)&gt;ABS(VALUE(MID(E82,1,2)))),(B82&gt;=10)),"No",IF(AND((ABS(D82)&gt;ABS(VALUE(MID(E82,1,2)))),(C82&gt;=10)),"No","Yes"))))</f>
        <v>Yes</v>
      </c>
    </row>
    <row r="83" spans="1:30" ht="12.75" customHeight="1">
      <c r="A83" s="37" t="s">
        <v>62</v>
      </c>
      <c r="B83" s="67">
        <v>0</v>
      </c>
      <c r="C83" s="67">
        <v>0</v>
      </c>
      <c r="D83" s="36" t="str">
        <f t="shared" si="9"/>
        <v>Div by 0</v>
      </c>
      <c r="E83" s="52" t="s">
        <v>127</v>
      </c>
      <c r="F83" s="53" t="str">
        <f t="shared" ref="F83:F85" si="10">IF(D83="Div by 0","N/A",IF(E83="N/A","N/A",IF(AND((ABS(D83)&gt;ABS(VALUE(MID(E83,1,2)))),(B83&gt;=10)),"No",IF(AND((ABS(D83)&gt;ABS(VALUE(MID(E83,1,2)))),(C83&gt;=10)),"No","Yes"))))</f>
        <v>N/A</v>
      </c>
    </row>
    <row r="84" spans="1:30" ht="12.75" customHeight="1">
      <c r="A84" s="37" t="s">
        <v>63</v>
      </c>
      <c r="B84" s="67">
        <v>100</v>
      </c>
      <c r="C84" s="67">
        <v>0</v>
      </c>
      <c r="D84" s="36">
        <f t="shared" si="9"/>
        <v>-100</v>
      </c>
      <c r="E84" s="52" t="s">
        <v>127</v>
      </c>
      <c r="F84" s="53" t="str">
        <f t="shared" si="10"/>
        <v>No</v>
      </c>
    </row>
    <row r="85" spans="1:30" ht="12.75" customHeight="1">
      <c r="A85" s="37" t="s">
        <v>64</v>
      </c>
      <c r="B85" s="67">
        <v>0</v>
      </c>
      <c r="C85" s="67">
        <v>0</v>
      </c>
      <c r="D85" s="36" t="str">
        <f t="shared" si="9"/>
        <v>Div by 0</v>
      </c>
      <c r="E85" s="52" t="s">
        <v>128</v>
      </c>
      <c r="F85" s="53" t="str">
        <f t="shared" si="10"/>
        <v>N/A</v>
      </c>
    </row>
    <row r="86" spans="1:30" s="4" customFormat="1" ht="12.75" customHeight="1">
      <c r="A86" s="35" t="s">
        <v>93</v>
      </c>
      <c r="B86" s="50" t="s">
        <v>133</v>
      </c>
      <c r="C86" s="50" t="s">
        <v>95</v>
      </c>
      <c r="D86" s="49"/>
      <c r="E86" s="41"/>
      <c r="F86" s="42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</row>
    <row r="87" spans="1:30" ht="12.75" customHeight="1">
      <c r="A87" s="37" t="s">
        <v>94</v>
      </c>
      <c r="B87" s="64">
        <v>1645</v>
      </c>
      <c r="C87" s="64">
        <v>1568</v>
      </c>
      <c r="D87" s="36">
        <f t="shared" ref="D87:D90" si="11">IFERROR((C87-B87)*100/B87,"Div by 0")</f>
        <v>-4.6808510638297873</v>
      </c>
      <c r="E87" s="52" t="s">
        <v>127</v>
      </c>
      <c r="F87" s="53" t="str">
        <f>IF(D87="Div by 0","N/A",IF(E87="N/A","N/A",IF(AND((ABS(D87)&gt;ABS(VALUE(MID(E87,1,2)))),(B87&gt;=10)),"No",IF(AND((ABS(D87)&gt;ABS(VALUE(MID(E87,1,2)))),(C87&gt;=10)),"No","Yes"))))</f>
        <v>Yes</v>
      </c>
    </row>
    <row r="88" spans="1:30" ht="12.75" customHeight="1">
      <c r="A88" s="37" t="s">
        <v>65</v>
      </c>
      <c r="B88" s="67">
        <v>15.744999999999999</v>
      </c>
      <c r="C88" s="67">
        <v>16.199000000000002</v>
      </c>
      <c r="D88" s="36">
        <f t="shared" si="11"/>
        <v>2.8834550651000472</v>
      </c>
      <c r="E88" s="52" t="s">
        <v>127</v>
      </c>
      <c r="F88" s="53" t="str">
        <f t="shared" ref="F88:F90" si="12"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66</v>
      </c>
      <c r="B89" s="67">
        <v>45.167000000000002</v>
      </c>
      <c r="C89" s="67">
        <v>48.023000000000003</v>
      </c>
      <c r="D89" s="36">
        <f t="shared" si="11"/>
        <v>6.3232005667854878</v>
      </c>
      <c r="E89" s="52" t="s">
        <v>127</v>
      </c>
      <c r="F89" s="53" t="str">
        <f t="shared" si="12"/>
        <v>Yes</v>
      </c>
    </row>
    <row r="90" spans="1:30" ht="12.75" customHeight="1">
      <c r="A90" s="37" t="s">
        <v>64</v>
      </c>
      <c r="B90" s="67">
        <v>39.088000000000001</v>
      </c>
      <c r="C90" s="67">
        <v>35.777999999999999</v>
      </c>
      <c r="D90" s="36">
        <f t="shared" si="11"/>
        <v>-8.4680720425706149</v>
      </c>
      <c r="E90" s="52" t="s">
        <v>128</v>
      </c>
      <c r="F90" s="53" t="str">
        <f t="shared" si="12"/>
        <v>N/A</v>
      </c>
    </row>
    <row r="91" spans="1:30">
      <c r="A91" s="25" t="s">
        <v>124</v>
      </c>
      <c r="B91" s="28"/>
      <c r="C91" s="26"/>
      <c r="D91" s="27"/>
    </row>
    <row r="92" spans="1:30" s="18" customFormat="1" ht="48" customHeight="1">
      <c r="A92" s="75" t="s">
        <v>129</v>
      </c>
      <c r="B92" s="76"/>
      <c r="C92" s="76"/>
      <c r="D92" s="76"/>
      <c r="E92" s="76"/>
      <c r="F92" s="76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</row>
    <row r="93" spans="1:30">
      <c r="A93" s="29"/>
      <c r="B93" s="28"/>
      <c r="C93" s="26"/>
      <c r="D93" s="27"/>
    </row>
    <row r="94" spans="1:30">
      <c r="A94" s="29"/>
      <c r="B94" s="28"/>
      <c r="C94" s="26"/>
      <c r="D94" s="27"/>
    </row>
    <row r="95" spans="1:30">
      <c r="A95" s="29"/>
      <c r="B95" s="28"/>
      <c r="C95" s="26"/>
      <c r="D95" s="27"/>
    </row>
    <row r="96" spans="1:30">
      <c r="A96" s="29"/>
      <c r="B96" s="28"/>
      <c r="C96" s="26"/>
      <c r="D96" s="27"/>
    </row>
    <row r="97" spans="1:4">
      <c r="A97" s="29"/>
      <c r="B97" s="28"/>
      <c r="C97" s="26"/>
      <c r="D97" s="27"/>
    </row>
    <row r="98" spans="1:4">
      <c r="A98" s="29"/>
      <c r="B98" s="28"/>
      <c r="C98" s="26"/>
      <c r="D98" s="27"/>
    </row>
    <row r="99" spans="1:4">
      <c r="A99" s="29"/>
      <c r="B99" s="28"/>
      <c r="C99" s="26"/>
      <c r="D99" s="27"/>
    </row>
    <row r="100" spans="1:4">
      <c r="A100" s="29"/>
      <c r="B100" s="28"/>
      <c r="C100" s="26"/>
      <c r="D100" s="27"/>
    </row>
    <row r="101" spans="1:4">
      <c r="A101" s="29"/>
      <c r="B101" s="28"/>
      <c r="C101" s="26"/>
      <c r="D101" s="27"/>
    </row>
    <row r="102" spans="1:4">
      <c r="A102" s="29"/>
      <c r="B102" s="28"/>
      <c r="C102" s="26"/>
      <c r="D102" s="27"/>
    </row>
    <row r="103" spans="1:4">
      <c r="A103" s="29"/>
      <c r="B103" s="28"/>
      <c r="C103" s="26"/>
      <c r="D103" s="27"/>
    </row>
    <row r="104" spans="1:4">
      <c r="A104" s="29"/>
      <c r="B104" s="28"/>
      <c r="C104" s="26"/>
      <c r="D104" s="27"/>
    </row>
    <row r="105" spans="1:4">
      <c r="A105" s="29"/>
      <c r="B105" s="28"/>
      <c r="C105" s="26"/>
      <c r="D105" s="27"/>
    </row>
    <row r="106" spans="1:4">
      <c r="A106" s="29"/>
      <c r="B106" s="28"/>
      <c r="C106" s="26"/>
      <c r="D106" s="27"/>
    </row>
    <row r="107" spans="1:4">
      <c r="A107" s="29"/>
      <c r="B107" s="28"/>
      <c r="C107" s="26"/>
      <c r="D107" s="27"/>
    </row>
    <row r="108" spans="1:4">
      <c r="A108" s="29"/>
      <c r="B108" s="28"/>
      <c r="C108" s="26"/>
      <c r="D108" s="27"/>
    </row>
    <row r="109" spans="1:4">
      <c r="A109" s="29"/>
      <c r="B109" s="28"/>
      <c r="C109" s="26"/>
      <c r="D109" s="27"/>
    </row>
    <row r="110" spans="1:4">
      <c r="A110" s="29"/>
      <c r="B110" s="28"/>
      <c r="C110" s="26"/>
      <c r="D110" s="27"/>
    </row>
    <row r="111" spans="1:4">
      <c r="A111" s="29"/>
      <c r="B111" s="28"/>
      <c r="C111" s="26"/>
      <c r="D111" s="27"/>
    </row>
    <row r="112" spans="1:4">
      <c r="A112" s="29"/>
      <c r="B112" s="28"/>
      <c r="C112" s="26"/>
      <c r="D112" s="27"/>
    </row>
    <row r="113" spans="1:4">
      <c r="A113" s="29"/>
      <c r="B113" s="28"/>
      <c r="C113" s="26"/>
      <c r="D113" s="27"/>
    </row>
  </sheetData>
  <mergeCells count="1">
    <mergeCell ref="A92:F92"/>
  </mergeCells>
  <pageMargins left="0.7" right="0.7" top="0.75" bottom="0.75" header="0.3" footer="0.3"/>
  <pageSetup scale="75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2.75" customHeight="1"/>
  <cols>
    <col min="1" max="1" width="63.5703125" style="3" customWidth="1"/>
    <col min="2" max="3" width="11.28515625" style="10" customWidth="1"/>
    <col min="4" max="4" width="11.28515625" style="11" customWidth="1"/>
    <col min="5" max="6" width="11.28515625" style="47" customWidth="1"/>
    <col min="7" max="29" width="9.140625" style="12"/>
    <col min="30" max="16384" width="9.140625" style="1"/>
  </cols>
  <sheetData>
    <row r="1" spans="1:32" ht="12.75" customHeight="1">
      <c r="A1" s="43" t="s">
        <v>120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0.7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71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</row>
    <row r="7" spans="1:32" ht="12.75" customHeight="1">
      <c r="A7" s="37" t="s">
        <v>1</v>
      </c>
      <c r="B7" s="64">
        <v>111728</v>
      </c>
      <c r="C7" s="64">
        <v>118305</v>
      </c>
      <c r="D7" s="36">
        <f t="shared" ref="D7:D18" si="0">IFERROR((C7-B7)*100/B7,"Div by 0")</f>
        <v>5.8866174996419875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72</v>
      </c>
      <c r="B8" s="67">
        <v>21.248999999999999</v>
      </c>
      <c r="C8" s="67">
        <v>20.597999999999999</v>
      </c>
      <c r="D8" s="36">
        <f t="shared" si="0"/>
        <v>-3.0636735846392762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73</v>
      </c>
      <c r="B9" s="67">
        <v>22.667999999999999</v>
      </c>
      <c r="C9" s="67">
        <v>22.032</v>
      </c>
      <c r="D9" s="36">
        <f t="shared" si="0"/>
        <v>-2.8057173107464233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74</v>
      </c>
      <c r="B10" s="67">
        <v>77.331999999999994</v>
      </c>
      <c r="C10" s="67">
        <v>77.968000000000004</v>
      </c>
      <c r="D10" s="36">
        <f t="shared" si="0"/>
        <v>0.82242797289609726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0.49</v>
      </c>
      <c r="C11" s="67">
        <v>0.49399999999999999</v>
      </c>
      <c r="D11" s="36">
        <f t="shared" si="0"/>
        <v>0.81632653061224569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0.874</v>
      </c>
      <c r="C12" s="67">
        <v>0.79500000000000004</v>
      </c>
      <c r="D12" s="36">
        <f t="shared" si="0"/>
        <v>-9.0389016018306592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6</v>
      </c>
      <c r="B13" s="67">
        <v>15.207000000000001</v>
      </c>
      <c r="C13" s="67">
        <v>14.769</v>
      </c>
      <c r="D13" s="36">
        <f t="shared" si="0"/>
        <v>-2.8802525152890155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91.936000000000007</v>
      </c>
      <c r="C14" s="67">
        <v>92.176000000000002</v>
      </c>
      <c r="D14" s="36">
        <f t="shared" si="0"/>
        <v>0.26105116602853601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48.341999999999999</v>
      </c>
      <c r="C15" s="67">
        <v>48.439</v>
      </c>
      <c r="D15" s="36">
        <f t="shared" si="0"/>
        <v>0.20065367589260127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101</v>
      </c>
      <c r="B17" s="68">
        <v>988.08600000000001</v>
      </c>
      <c r="C17" s="67">
        <v>1041.076</v>
      </c>
      <c r="D17" s="36">
        <f t="shared" si="0"/>
        <v>5.3628935133176672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102</v>
      </c>
      <c r="B18" s="66">
        <v>108.429</v>
      </c>
      <c r="C18" s="67">
        <v>114.252</v>
      </c>
      <c r="D18" s="36">
        <f t="shared" si="0"/>
        <v>5.3703345046066939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</row>
    <row r="20" spans="1:32" ht="12.75" customHeight="1">
      <c r="A20" s="37" t="s">
        <v>10</v>
      </c>
      <c r="B20" s="64">
        <v>102718</v>
      </c>
      <c r="C20" s="64">
        <v>109049</v>
      </c>
      <c r="D20" s="36">
        <f t="shared" ref="D20:D23" si="2">IFERROR((C20-B20)*100/B20,"Div by 0")</f>
        <v>6.1634767032068378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96.495000000000005</v>
      </c>
      <c r="C21" s="67">
        <v>96.447999999999993</v>
      </c>
      <c r="D21" s="36">
        <f t="shared" si="2"/>
        <v>-4.8707186900887357E-2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3.5049999999999999</v>
      </c>
      <c r="C22" s="67">
        <v>3.552</v>
      </c>
      <c r="D22" s="36">
        <f t="shared" si="2"/>
        <v>1.3409415121255392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</row>
    <row r="25" spans="1:32" ht="12.75" customHeight="1">
      <c r="A25" s="37" t="s">
        <v>15</v>
      </c>
      <c r="B25" s="64">
        <v>54012</v>
      </c>
      <c r="C25" s="64">
        <v>57306</v>
      </c>
      <c r="D25" s="36">
        <f t="shared" ref="D25:D45" si="4">IFERROR((C25-B25)*100/B25,"Div by 0")</f>
        <v>6.098644745612086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93.334999999999994</v>
      </c>
      <c r="C26" s="67">
        <v>93.242000000000004</v>
      </c>
      <c r="D26" s="36">
        <f t="shared" si="4"/>
        <v>-9.9641077837884312E-2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6.6630000000000003</v>
      </c>
      <c r="C27" s="67">
        <v>6.7569999999999997</v>
      </c>
      <c r="D27" s="36">
        <f t="shared" si="4"/>
        <v>1.4107759267597091</v>
      </c>
      <c r="E27" s="52" t="s">
        <v>127</v>
      </c>
      <c r="F27" s="52" t="str">
        <f t="shared" si="5"/>
        <v>Yes</v>
      </c>
    </row>
    <row r="28" spans="1:32" ht="12.75" customHeight="1">
      <c r="A28" s="37" t="s">
        <v>18</v>
      </c>
      <c r="B28" s="67">
        <v>2E-3</v>
      </c>
      <c r="C28" s="67">
        <v>2E-3</v>
      </c>
      <c r="D28" s="36">
        <f t="shared" si="4"/>
        <v>0</v>
      </c>
      <c r="E28" s="52" t="s">
        <v>127</v>
      </c>
      <c r="F28" s="52" t="str">
        <f t="shared" si="5"/>
        <v>Yes</v>
      </c>
    </row>
    <row r="29" spans="1:32" ht="12.75" customHeight="1">
      <c r="A29" s="37" t="s">
        <v>19</v>
      </c>
      <c r="B29" s="67">
        <v>22.495000000000001</v>
      </c>
      <c r="C29" s="67">
        <v>22.722000000000001</v>
      </c>
      <c r="D29" s="36">
        <f t="shared" si="4"/>
        <v>1.0091131362525019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69.403000000000006</v>
      </c>
      <c r="C30" s="67">
        <v>69.384</v>
      </c>
      <c r="D30" s="36">
        <f t="shared" si="4"/>
        <v>-2.7376338198644806E-2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58.308999999999997</v>
      </c>
      <c r="C31" s="67">
        <v>58.094999999999999</v>
      </c>
      <c r="D31" s="36">
        <f t="shared" si="4"/>
        <v>-0.36701023855665271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69.403000000000006</v>
      </c>
      <c r="C32" s="67">
        <v>69.384</v>
      </c>
      <c r="D32" s="36">
        <f t="shared" si="4"/>
        <v>-2.7376338198644806E-2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0.96099999999999997</v>
      </c>
      <c r="C33" s="67">
        <v>0.94099999999999995</v>
      </c>
      <c r="D33" s="36">
        <f t="shared" si="4"/>
        <v>-2.081165452653488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38.479999999999997</v>
      </c>
      <c r="C34" s="67">
        <v>37.609000000000002</v>
      </c>
      <c r="D34" s="36">
        <f t="shared" si="4"/>
        <v>-2.2635135135135012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30.922999999999998</v>
      </c>
      <c r="C35" s="67">
        <v>31.774999999999999</v>
      </c>
      <c r="D35" s="36">
        <f t="shared" si="4"/>
        <v>2.755230734404813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65.103999999999999</v>
      </c>
      <c r="C36" s="67">
        <v>65.174999999999997</v>
      </c>
      <c r="D36" s="36">
        <f t="shared" si="4"/>
        <v>0.10905627918407157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30.597000000000001</v>
      </c>
      <c r="C37" s="67">
        <v>30.28</v>
      </c>
      <c r="D37" s="36">
        <f t="shared" si="4"/>
        <v>-1.0360492858777008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99.662999999999997</v>
      </c>
      <c r="D38" s="36">
        <f t="shared" si="4"/>
        <v>-0.3370000000000033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99.662999999999997</v>
      </c>
      <c r="D39" s="36">
        <f t="shared" si="4"/>
        <v>-0.3370000000000033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99.662999999999997</v>
      </c>
      <c r="D40" s="36">
        <f t="shared" si="4"/>
        <v>-0.3370000000000033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31</v>
      </c>
      <c r="B41" s="67">
        <v>82.832999999999998</v>
      </c>
      <c r="C41" s="67">
        <v>81.95</v>
      </c>
      <c r="D41" s="36">
        <f t="shared" si="4"/>
        <v>-1.0660002655946248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99.662999999999997</v>
      </c>
      <c r="D42" s="36">
        <f t="shared" si="4"/>
        <v>-0.3370000000000033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98.957999999999998</v>
      </c>
      <c r="C43" s="67">
        <v>98.106999999999999</v>
      </c>
      <c r="D43" s="36">
        <f t="shared" si="4"/>
        <v>-0.85996079144687554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69.403000000000006</v>
      </c>
      <c r="C44" s="67">
        <v>69.384</v>
      </c>
      <c r="D44" s="36">
        <f t="shared" si="4"/>
        <v>-2.7376338198644806E-2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30.597000000000001</v>
      </c>
      <c r="C45" s="67">
        <v>30.28</v>
      </c>
      <c r="D45" s="36">
        <f t="shared" si="4"/>
        <v>-1.0360492858777008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</row>
    <row r="49" spans="1:6" ht="12.75" customHeight="1">
      <c r="A49" s="37" t="s">
        <v>85</v>
      </c>
      <c r="B49" s="64">
        <v>63749</v>
      </c>
      <c r="C49" s="64">
        <v>56221</v>
      </c>
      <c r="D49" s="36">
        <f t="shared" ref="D49:D81" si="7">IFERROR((C49-B49)*100/B49,"Div by 0")</f>
        <v>-11.80881268725784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56.566000000000003</v>
      </c>
      <c r="C50" s="67">
        <v>73.096999999999994</v>
      </c>
      <c r="D50" s="36">
        <f t="shared" si="7"/>
        <v>29.224268995509654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27.273</v>
      </c>
      <c r="C51" s="71">
        <v>35.837000000000003</v>
      </c>
      <c r="D51" s="36">
        <f t="shared" si="7"/>
        <v>31.401019323140115</v>
      </c>
      <c r="E51" s="52" t="s">
        <v>127</v>
      </c>
      <c r="F51" s="52" t="str">
        <f t="shared" si="8"/>
        <v>No</v>
      </c>
    </row>
    <row r="52" spans="1:6" ht="12.75" customHeight="1">
      <c r="A52" s="37" t="s">
        <v>86</v>
      </c>
      <c r="B52" s="67">
        <v>6.4029999999999996</v>
      </c>
      <c r="C52" s="67">
        <v>8.9770000000000003</v>
      </c>
      <c r="D52" s="36">
        <f t="shared" si="7"/>
        <v>40.199906293924741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2.9569999999999999</v>
      </c>
      <c r="C53" s="67">
        <v>3.4289999999999998</v>
      </c>
      <c r="D53" s="36">
        <f t="shared" si="7"/>
        <v>15.962123774095366</v>
      </c>
      <c r="E53" s="52" t="s">
        <v>127</v>
      </c>
      <c r="F53" s="52" t="str">
        <f t="shared" si="8"/>
        <v>Yes</v>
      </c>
    </row>
    <row r="54" spans="1:6" ht="12.75" customHeight="1">
      <c r="A54" s="37" t="s">
        <v>39</v>
      </c>
      <c r="B54" s="67">
        <v>4.3140000000000001</v>
      </c>
      <c r="C54" s="67">
        <v>4.968</v>
      </c>
      <c r="D54" s="36">
        <f t="shared" si="7"/>
        <v>15.159944367176632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0.245</v>
      </c>
      <c r="C55" s="67">
        <v>0.36499999999999999</v>
      </c>
      <c r="D55" s="36">
        <f t="shared" si="7"/>
        <v>48.979591836734691</v>
      </c>
      <c r="E55" s="52" t="s">
        <v>127</v>
      </c>
      <c r="F55" s="52" t="str">
        <f t="shared" si="8"/>
        <v>Yes</v>
      </c>
    </row>
    <row r="56" spans="1:6" ht="12.75" customHeight="1">
      <c r="A56" s="37" t="s">
        <v>41</v>
      </c>
      <c r="B56" s="67">
        <v>1.6E-2</v>
      </c>
      <c r="C56" s="67">
        <v>4.3999999999999997E-2</v>
      </c>
      <c r="D56" s="36">
        <f t="shared" si="7"/>
        <v>174.99999999999997</v>
      </c>
      <c r="E56" s="52" t="s">
        <v>127</v>
      </c>
      <c r="F56" s="52" t="str">
        <f t="shared" si="8"/>
        <v>Yes</v>
      </c>
    </row>
    <row r="57" spans="1:6" ht="12.75" customHeight="1">
      <c r="A57" s="37" t="s">
        <v>42</v>
      </c>
      <c r="B57" s="67">
        <v>1.7190000000000001</v>
      </c>
      <c r="C57" s="67">
        <v>1.992</v>
      </c>
      <c r="D57" s="36">
        <f t="shared" si="7"/>
        <v>15.881326352530534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0.27600000000000002</v>
      </c>
      <c r="C58" s="67">
        <v>0.438</v>
      </c>
      <c r="D58" s="36">
        <f t="shared" si="7"/>
        <v>58.695652173913039</v>
      </c>
      <c r="E58" s="52" t="s">
        <v>127</v>
      </c>
      <c r="F58" s="52" t="str">
        <f t="shared" si="8"/>
        <v>Yes</v>
      </c>
    </row>
    <row r="59" spans="1:6" ht="12.75" customHeight="1">
      <c r="A59" s="37" t="s">
        <v>44</v>
      </c>
      <c r="B59" s="67">
        <v>1.1120000000000001</v>
      </c>
      <c r="C59" s="67">
        <v>2.8000000000000001E-2</v>
      </c>
      <c r="D59" s="36">
        <f t="shared" si="7"/>
        <v>-97.482014388489205</v>
      </c>
      <c r="E59" s="52" t="s">
        <v>127</v>
      </c>
      <c r="F59" s="52" t="str">
        <f t="shared" si="8"/>
        <v>Yes</v>
      </c>
    </row>
    <row r="60" spans="1:6" ht="12.75" customHeight="1">
      <c r="A60" s="37" t="s">
        <v>45</v>
      </c>
      <c r="B60" s="67">
        <v>0.61499999999999999</v>
      </c>
      <c r="C60" s="67">
        <v>1.08</v>
      </c>
      <c r="D60" s="36">
        <f t="shared" si="7"/>
        <v>75.609756097560989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0.13</v>
      </c>
      <c r="C61" s="67">
        <v>0.185</v>
      </c>
      <c r="D61" s="36">
        <f t="shared" si="7"/>
        <v>42.307692307692299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7.274</v>
      </c>
      <c r="C62" s="67">
        <v>11.051</v>
      </c>
      <c r="D62" s="36">
        <f t="shared" si="7"/>
        <v>51.924663183942805</v>
      </c>
      <c r="E62" s="52" t="s">
        <v>127</v>
      </c>
      <c r="F62" s="52" t="str">
        <f t="shared" si="8"/>
        <v>No</v>
      </c>
    </row>
    <row r="63" spans="1:6" ht="12.75" customHeight="1">
      <c r="A63" s="37" t="s">
        <v>88</v>
      </c>
      <c r="B63" s="67">
        <v>0.38700000000000001</v>
      </c>
      <c r="C63" s="67">
        <v>0.503</v>
      </c>
      <c r="D63" s="36">
        <f t="shared" si="7"/>
        <v>29.974160206718345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1.9730000000000001</v>
      </c>
      <c r="C64" s="67">
        <v>2.7770000000000001</v>
      </c>
      <c r="D64" s="36">
        <f t="shared" si="7"/>
        <v>40.750126710593008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0.83799999999999997</v>
      </c>
      <c r="C65" s="67">
        <v>1.17</v>
      </c>
      <c r="D65" s="36">
        <f t="shared" si="7"/>
        <v>39.618138424820998</v>
      </c>
      <c r="E65" s="52" t="s">
        <v>127</v>
      </c>
      <c r="F65" s="52" t="str">
        <f t="shared" si="8"/>
        <v>Yes</v>
      </c>
    </row>
    <row r="66" spans="1:6" ht="12.75" customHeight="1">
      <c r="A66" s="37" t="s">
        <v>47</v>
      </c>
      <c r="B66" s="67">
        <v>0.104</v>
      </c>
      <c r="C66" s="67">
        <v>0.23300000000000001</v>
      </c>
      <c r="D66" s="36">
        <f t="shared" si="7"/>
        <v>124.03846153846155</v>
      </c>
      <c r="E66" s="52" t="s">
        <v>127</v>
      </c>
      <c r="F66" s="52" t="str">
        <f t="shared" si="8"/>
        <v>Yes</v>
      </c>
    </row>
    <row r="67" spans="1:6" ht="12.75" customHeight="1">
      <c r="A67" s="37" t="s">
        <v>91</v>
      </c>
      <c r="B67" s="67">
        <v>2.1999999999999999E-2</v>
      </c>
      <c r="C67" s="67">
        <v>0.02</v>
      </c>
      <c r="D67" s="36">
        <f t="shared" si="7"/>
        <v>-9.0909090909090846</v>
      </c>
      <c r="E67" s="52" t="s">
        <v>127</v>
      </c>
      <c r="F67" s="52" t="str">
        <f t="shared" si="8"/>
        <v>Yes</v>
      </c>
    </row>
    <row r="68" spans="1:6" ht="12.75" customHeight="1">
      <c r="A68" s="37" t="s">
        <v>116</v>
      </c>
      <c r="B68" s="67">
        <v>0.90800000000000003</v>
      </c>
      <c r="C68" s="67">
        <v>0</v>
      </c>
      <c r="D68" s="36">
        <f t="shared" si="7"/>
        <v>-100</v>
      </c>
      <c r="E68" s="52" t="s">
        <v>127</v>
      </c>
      <c r="F68" s="52" t="str">
        <f t="shared" si="8"/>
        <v>Yes</v>
      </c>
    </row>
    <row r="69" spans="1:6" ht="12.75" customHeight="1">
      <c r="A69" s="37" t="s">
        <v>48</v>
      </c>
      <c r="B69" s="67">
        <v>43.433999999999997</v>
      </c>
      <c r="C69" s="67">
        <v>26.902999999999999</v>
      </c>
      <c r="D69" s="36">
        <f t="shared" si="7"/>
        <v>-38.060045125938203</v>
      </c>
      <c r="E69" s="52" t="s">
        <v>127</v>
      </c>
      <c r="F69" s="52" t="str">
        <f t="shared" si="8"/>
        <v>No</v>
      </c>
    </row>
    <row r="70" spans="1:6" ht="12.75" customHeight="1">
      <c r="A70" s="37" t="s">
        <v>49</v>
      </c>
      <c r="B70" s="67">
        <v>14.943</v>
      </c>
      <c r="C70" s="67">
        <v>3.6480000000000001</v>
      </c>
      <c r="D70" s="36">
        <f t="shared" si="7"/>
        <v>-75.587231479622574</v>
      </c>
      <c r="E70" s="52" t="s">
        <v>127</v>
      </c>
      <c r="F70" s="52" t="str">
        <f t="shared" si="8"/>
        <v>No</v>
      </c>
    </row>
    <row r="71" spans="1:6" ht="12.75" customHeight="1">
      <c r="A71" s="37" t="s">
        <v>50</v>
      </c>
      <c r="B71" s="67">
        <v>4.96</v>
      </c>
      <c r="C71" s="67">
        <v>2.57</v>
      </c>
      <c r="D71" s="36">
        <f t="shared" si="7"/>
        <v>-48.185483870967744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9.0999999999999998E-2</v>
      </c>
      <c r="C72" s="67">
        <v>0.13</v>
      </c>
      <c r="D72" s="36">
        <f t="shared" si="7"/>
        <v>42.857142857142868</v>
      </c>
      <c r="E72" s="52" t="s">
        <v>127</v>
      </c>
      <c r="F72" s="52" t="str">
        <f t="shared" si="8"/>
        <v>Yes</v>
      </c>
    </row>
    <row r="73" spans="1:6" ht="12.75" customHeight="1">
      <c r="A73" s="37" t="s">
        <v>52</v>
      </c>
      <c r="B73" s="67">
        <v>14.151</v>
      </c>
      <c r="C73" s="67">
        <v>12.081</v>
      </c>
      <c r="D73" s="36">
        <f t="shared" si="7"/>
        <v>-14.627941488234049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0.23799999999999999</v>
      </c>
      <c r="C74" s="67">
        <v>0.55300000000000005</v>
      </c>
      <c r="D74" s="36">
        <f t="shared" si="7"/>
        <v>132.35294117647064</v>
      </c>
      <c r="E74" s="52" t="s">
        <v>127</v>
      </c>
      <c r="F74" s="52" t="str">
        <f t="shared" si="8"/>
        <v>Yes</v>
      </c>
    </row>
    <row r="75" spans="1:6" ht="12.75" customHeight="1">
      <c r="A75" s="37" t="s">
        <v>54</v>
      </c>
      <c r="B75" s="67">
        <v>3.5999999999999997E-2</v>
      </c>
      <c r="C75" s="67">
        <v>0.05</v>
      </c>
      <c r="D75" s="36">
        <f t="shared" si="7"/>
        <v>38.888888888888907</v>
      </c>
      <c r="E75" s="52" t="s">
        <v>127</v>
      </c>
      <c r="F75" s="52" t="str">
        <f t="shared" si="8"/>
        <v>Yes</v>
      </c>
    </row>
    <row r="76" spans="1:6" ht="12.75" customHeight="1">
      <c r="A76" s="37" t="s">
        <v>55</v>
      </c>
      <c r="B76" s="67">
        <v>3.7149999999999999</v>
      </c>
      <c r="C76" s="67">
        <v>2.044</v>
      </c>
      <c r="D76" s="36">
        <f t="shared" si="7"/>
        <v>-44.979811574697173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0.48599999999999999</v>
      </c>
      <c r="C77" s="67">
        <v>0.67200000000000004</v>
      </c>
      <c r="D77" s="36">
        <f t="shared" si="7"/>
        <v>38.271604938271615</v>
      </c>
      <c r="E77" s="52" t="s">
        <v>127</v>
      </c>
      <c r="F77" s="52" t="str">
        <f t="shared" si="8"/>
        <v>Yes</v>
      </c>
    </row>
    <row r="78" spans="1:6" ht="12.75" customHeight="1">
      <c r="A78" s="37" t="s">
        <v>57</v>
      </c>
      <c r="B78" s="67">
        <v>0.02</v>
      </c>
      <c r="C78" s="67">
        <v>2.5000000000000001E-2</v>
      </c>
      <c r="D78" s="36">
        <f t="shared" si="7"/>
        <v>25.000000000000004</v>
      </c>
      <c r="E78" s="52" t="s">
        <v>127</v>
      </c>
      <c r="F78" s="52" t="str">
        <f t="shared" si="8"/>
        <v>Yes</v>
      </c>
    </row>
    <row r="79" spans="1:6" ht="12.75" customHeight="1">
      <c r="A79" s="37" t="s">
        <v>58</v>
      </c>
      <c r="B79" s="67">
        <v>4.202</v>
      </c>
      <c r="C79" s="67">
        <v>4.4489999999999998</v>
      </c>
      <c r="D79" s="36">
        <f t="shared" si="7"/>
        <v>5.8781532603522102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0.59099999999999997</v>
      </c>
      <c r="C80" s="67">
        <v>0.68100000000000005</v>
      </c>
      <c r="D80" s="36">
        <f t="shared" si="7"/>
        <v>15.228426395939099</v>
      </c>
      <c r="E80" s="52" t="s">
        <v>127</v>
      </c>
      <c r="F80" s="52" t="str">
        <f t="shared" si="8"/>
        <v>Yes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</row>
    <row r="83" spans="1:30" ht="12.75" customHeight="1">
      <c r="A83" s="37" t="s">
        <v>92</v>
      </c>
      <c r="B83" s="64">
        <v>37486</v>
      </c>
      <c r="C83" s="64">
        <v>39761</v>
      </c>
      <c r="D83" s="36">
        <f t="shared" ref="D83:D86" si="9">IFERROR((C83-B83)*100/B83,"Div by 0")</f>
        <v>6.0689324014298673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12.223000000000001</v>
      </c>
      <c r="C84" s="67">
        <v>12.292999999999999</v>
      </c>
      <c r="D84" s="36">
        <f t="shared" si="9"/>
        <v>0.57269082876542998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72.778999999999996</v>
      </c>
      <c r="C85" s="67">
        <v>74.796999999999997</v>
      </c>
      <c r="D85" s="36">
        <f t="shared" si="9"/>
        <v>2.7727778617458343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14.997999999999999</v>
      </c>
      <c r="C86" s="67">
        <v>12.91</v>
      </c>
      <c r="D86" s="36">
        <f t="shared" si="9"/>
        <v>-13.921856247499662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</row>
    <row r="88" spans="1:30" ht="12.75" customHeight="1">
      <c r="A88" s="37" t="s">
        <v>94</v>
      </c>
      <c r="B88" s="64">
        <v>16526</v>
      </c>
      <c r="C88" s="64">
        <v>17352</v>
      </c>
      <c r="D88" s="36">
        <f t="shared" ref="D88:D91" si="11">IFERROR((C88-B88)*100/B88,"Div by 0")</f>
        <v>4.9981846786881281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10.813000000000001</v>
      </c>
      <c r="C89" s="67">
        <v>11.347</v>
      </c>
      <c r="D89" s="36">
        <f t="shared" si="11"/>
        <v>4.9384999537593535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73.242000000000004</v>
      </c>
      <c r="C90" s="67">
        <v>73.674999999999997</v>
      </c>
      <c r="D90" s="36">
        <f t="shared" si="11"/>
        <v>0.59119084678189116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15.945</v>
      </c>
      <c r="C91" s="67">
        <v>14.978</v>
      </c>
      <c r="D91" s="36">
        <f t="shared" si="11"/>
        <v>-6.0645970523675157</v>
      </c>
      <c r="E91" s="52" t="s">
        <v>128</v>
      </c>
      <c r="F91" s="52" t="str">
        <f t="shared" si="12"/>
        <v>N/A</v>
      </c>
    </row>
    <row r="92" spans="1:30" ht="12.75" customHeight="1">
      <c r="A92" s="25" t="s">
        <v>124</v>
      </c>
      <c r="B92" s="26"/>
      <c r="C92" s="26"/>
      <c r="D92" s="27"/>
    </row>
    <row r="93" spans="1:30" s="18" customFormat="1" ht="47.25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 ht="12.75" customHeight="1">
      <c r="A94" s="29"/>
      <c r="B94" s="26"/>
      <c r="C94" s="26"/>
      <c r="D94" s="27"/>
    </row>
    <row r="95" spans="1:30" ht="12.75" customHeight="1">
      <c r="A95" s="29"/>
      <c r="B95" s="26"/>
      <c r="C95" s="26"/>
      <c r="D95" s="27"/>
    </row>
    <row r="96" spans="1:30" ht="12.75" customHeight="1">
      <c r="A96" s="29"/>
      <c r="B96" s="26"/>
      <c r="C96" s="26"/>
      <c r="D96" s="27"/>
    </row>
    <row r="97" spans="1:4" ht="12.75" customHeight="1">
      <c r="A97" s="29"/>
      <c r="B97" s="26"/>
      <c r="C97" s="26"/>
      <c r="D97" s="27"/>
    </row>
    <row r="98" spans="1:4" ht="12.75" customHeight="1">
      <c r="A98" s="29"/>
      <c r="B98" s="26"/>
      <c r="C98" s="26"/>
      <c r="D98" s="27"/>
    </row>
    <row r="99" spans="1:4" ht="12.75" customHeight="1">
      <c r="A99" s="29"/>
      <c r="B99" s="26"/>
      <c r="C99" s="26"/>
      <c r="D99" s="27"/>
    </row>
    <row r="100" spans="1:4" ht="12.75" customHeight="1">
      <c r="A100" s="29"/>
      <c r="B100" s="26"/>
      <c r="C100" s="26"/>
      <c r="D100" s="27"/>
    </row>
    <row r="101" spans="1:4" ht="12.75" customHeight="1">
      <c r="A101" s="29"/>
      <c r="B101" s="26"/>
      <c r="C101" s="26"/>
      <c r="D101" s="27"/>
    </row>
    <row r="102" spans="1:4" ht="12.75" customHeight="1">
      <c r="A102" s="29"/>
      <c r="B102" s="26"/>
      <c r="C102" s="26"/>
      <c r="D102" s="27"/>
    </row>
    <row r="103" spans="1:4" ht="12.75" customHeight="1">
      <c r="A103" s="29"/>
      <c r="B103" s="26"/>
      <c r="C103" s="26"/>
      <c r="D103" s="27"/>
    </row>
    <row r="104" spans="1:4" ht="12.75" customHeight="1">
      <c r="A104" s="29"/>
      <c r="B104" s="26"/>
      <c r="C104" s="26"/>
      <c r="D104" s="27"/>
    </row>
    <row r="105" spans="1:4" ht="12.75" customHeight="1">
      <c r="A105" s="29"/>
      <c r="B105" s="26"/>
      <c r="C105" s="26"/>
      <c r="D105" s="27"/>
    </row>
    <row r="106" spans="1:4" ht="12.75" customHeight="1">
      <c r="A106" s="29"/>
      <c r="B106" s="26"/>
      <c r="C106" s="26"/>
      <c r="D106" s="27"/>
    </row>
    <row r="107" spans="1:4" ht="12.75" customHeight="1">
      <c r="A107" s="29"/>
      <c r="B107" s="26"/>
      <c r="C107" s="26"/>
      <c r="D107" s="27"/>
    </row>
    <row r="108" spans="1:4" ht="12.75" customHeight="1">
      <c r="A108" s="29"/>
      <c r="B108" s="26"/>
      <c r="C108" s="26"/>
      <c r="D108" s="27"/>
    </row>
    <row r="109" spans="1:4" ht="12.75" customHeight="1">
      <c r="A109" s="29"/>
      <c r="B109" s="26"/>
      <c r="C109" s="26"/>
      <c r="D109" s="27"/>
    </row>
    <row r="110" spans="1:4" ht="12.75" customHeight="1">
      <c r="A110" s="29"/>
      <c r="B110" s="26"/>
      <c r="C110" s="26"/>
      <c r="D110" s="27"/>
    </row>
    <row r="111" spans="1:4" ht="12.75" customHeight="1">
      <c r="A111" s="29"/>
      <c r="B111" s="26"/>
      <c r="C111" s="26"/>
      <c r="D111" s="27"/>
    </row>
    <row r="112" spans="1:4" ht="12.75" customHeight="1">
      <c r="A112" s="29"/>
      <c r="B112" s="26"/>
      <c r="C112" s="26"/>
      <c r="D112" s="27"/>
    </row>
    <row r="113" spans="1:4" ht="12.75" customHeight="1">
      <c r="A113" s="29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2.75" customHeight="1"/>
  <cols>
    <col min="1" max="1" width="63.5703125" style="3" customWidth="1"/>
    <col min="2" max="3" width="11.28515625" style="10" customWidth="1"/>
    <col min="4" max="4" width="11.28515625" style="11" customWidth="1"/>
    <col min="5" max="6" width="11.28515625" style="47" customWidth="1"/>
    <col min="7" max="29" width="9.140625" style="12"/>
    <col min="30" max="16384" width="9.140625" style="1"/>
  </cols>
  <sheetData>
    <row r="1" spans="1:32" ht="12.75" customHeight="1">
      <c r="A1" s="43" t="s">
        <v>117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1.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71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</row>
    <row r="7" spans="1:32" ht="12.75" customHeight="1">
      <c r="A7" s="37" t="s">
        <v>1</v>
      </c>
      <c r="B7" s="64">
        <v>86854</v>
      </c>
      <c r="C7" s="64">
        <v>92851</v>
      </c>
      <c r="D7" s="36">
        <f t="shared" ref="D7:D18" si="0">IFERROR((C7-B7)*100/B7,"Div by 0")</f>
        <v>6.904690630253068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72</v>
      </c>
      <c r="B8" s="67">
        <v>100</v>
      </c>
      <c r="C8" s="67">
        <v>100</v>
      </c>
      <c r="D8" s="36">
        <f t="shared" si="0"/>
        <v>0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73</v>
      </c>
      <c r="B9" s="67">
        <v>27.334</v>
      </c>
      <c r="C9" s="67">
        <v>26.244</v>
      </c>
      <c r="D9" s="36">
        <f t="shared" si="0"/>
        <v>-3.9877076168873926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74</v>
      </c>
      <c r="B10" s="67">
        <v>0</v>
      </c>
      <c r="C10" s="67">
        <v>0</v>
      </c>
      <c r="D10" s="36" t="str">
        <f t="shared" si="0"/>
        <v>Div by 0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0.39800000000000002</v>
      </c>
      <c r="C11" s="67">
        <v>0.40899999999999997</v>
      </c>
      <c r="D11" s="36">
        <f t="shared" si="0"/>
        <v>2.7638190954773751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0.67500000000000004</v>
      </c>
      <c r="C12" s="67">
        <v>0.625</v>
      </c>
      <c r="D12" s="36">
        <f t="shared" si="0"/>
        <v>-7.4074074074074137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6</v>
      </c>
      <c r="B13" s="67">
        <v>24.981000000000002</v>
      </c>
      <c r="C13" s="67">
        <v>24.245000000000001</v>
      </c>
      <c r="D13" s="36">
        <f t="shared" si="0"/>
        <v>-2.9462391417477307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21.991</v>
      </c>
      <c r="C14" s="67">
        <v>21.352</v>
      </c>
      <c r="D14" s="36">
        <f t="shared" si="0"/>
        <v>-2.9057341639761693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19.603000000000002</v>
      </c>
      <c r="C15" s="67">
        <v>19.149999999999999</v>
      </c>
      <c r="D15" s="36">
        <f t="shared" si="0"/>
        <v>-2.3108707850839307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101</v>
      </c>
      <c r="B17" s="68">
        <v>743.91499999999996</v>
      </c>
      <c r="C17" s="67">
        <v>821.61599999999999</v>
      </c>
      <c r="D17" s="36">
        <f t="shared" si="0"/>
        <v>10.444876094715125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102</v>
      </c>
      <c r="B18" s="66">
        <v>74.61</v>
      </c>
      <c r="C18" s="67">
        <v>82.028000000000006</v>
      </c>
      <c r="D18" s="36">
        <f t="shared" si="0"/>
        <v>9.9423669749363448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</row>
    <row r="20" spans="1:32" ht="12.75" customHeight="1">
      <c r="A20" s="37" t="s">
        <v>10</v>
      </c>
      <c r="B20" s="64">
        <v>19100</v>
      </c>
      <c r="C20" s="64">
        <v>19826</v>
      </c>
      <c r="D20" s="36">
        <f t="shared" ref="D20:D23" si="2">IFERROR((C20-B20)*100/B20,"Div by 0")</f>
        <v>3.8010471204188483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67.304000000000002</v>
      </c>
      <c r="C21" s="67">
        <v>66.781000000000006</v>
      </c>
      <c r="D21" s="36">
        <f t="shared" si="2"/>
        <v>-0.77707119933435775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32.695999999999998</v>
      </c>
      <c r="C22" s="67">
        <v>33.219000000000001</v>
      </c>
      <c r="D22" s="36">
        <f t="shared" si="2"/>
        <v>1.5995840469782336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</row>
    <row r="25" spans="1:32" ht="12.75" customHeight="1">
      <c r="A25" s="37" t="s">
        <v>15</v>
      </c>
      <c r="B25" s="64">
        <v>17026</v>
      </c>
      <c r="C25" s="64">
        <v>17781</v>
      </c>
      <c r="D25" s="36">
        <f t="shared" ref="D25:D45" si="4">IFERROR((C25-B25)*100/B25,"Div by 0")</f>
        <v>4.4343944555385884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63.320999999999998</v>
      </c>
      <c r="C26" s="67">
        <v>62.96</v>
      </c>
      <c r="D26" s="36">
        <f t="shared" si="4"/>
        <v>-0.57011102161999516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36.643999999999998</v>
      </c>
      <c r="C27" s="67">
        <v>36.994999999999997</v>
      </c>
      <c r="D27" s="36">
        <f t="shared" si="4"/>
        <v>0.95786486191463571</v>
      </c>
      <c r="E27" s="52" t="s">
        <v>127</v>
      </c>
      <c r="F27" s="52" t="str">
        <f t="shared" si="5"/>
        <v>Yes</v>
      </c>
    </row>
    <row r="28" spans="1:32" ht="12.75" customHeight="1">
      <c r="A28" s="37" t="s">
        <v>18</v>
      </c>
      <c r="B28" s="67">
        <v>3.5000000000000003E-2</v>
      </c>
      <c r="C28" s="67">
        <v>4.4999999999999998E-2</v>
      </c>
      <c r="D28" s="36">
        <f t="shared" si="4"/>
        <v>28.571428571428555</v>
      </c>
      <c r="E28" s="52" t="s">
        <v>127</v>
      </c>
      <c r="F28" s="52" t="str">
        <f t="shared" si="5"/>
        <v>Yes</v>
      </c>
    </row>
    <row r="29" spans="1:32" ht="12.75" customHeight="1">
      <c r="A29" s="37" t="s">
        <v>19</v>
      </c>
      <c r="B29" s="67">
        <v>13.233000000000001</v>
      </c>
      <c r="C29" s="67">
        <v>13.048</v>
      </c>
      <c r="D29" s="36">
        <f t="shared" si="4"/>
        <v>-1.3980201012620002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40.503</v>
      </c>
      <c r="C30" s="67">
        <v>40.453000000000003</v>
      </c>
      <c r="D30" s="36">
        <f t="shared" si="4"/>
        <v>-0.12344764585338656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35.076000000000001</v>
      </c>
      <c r="C31" s="67">
        <v>34.942</v>
      </c>
      <c r="D31" s="36">
        <f t="shared" si="4"/>
        <v>-0.38202759721747159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40.503</v>
      </c>
      <c r="C32" s="67">
        <v>40.453000000000003</v>
      </c>
      <c r="D32" s="36">
        <f t="shared" si="4"/>
        <v>-0.12344764585338656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0.55200000000000005</v>
      </c>
      <c r="C33" s="67">
        <v>0.55100000000000005</v>
      </c>
      <c r="D33" s="36">
        <f t="shared" si="4"/>
        <v>-0.18115942028985521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23.852</v>
      </c>
      <c r="C34" s="67">
        <v>23.497</v>
      </c>
      <c r="D34" s="36">
        <f t="shared" si="4"/>
        <v>-1.4883447928894868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16.651</v>
      </c>
      <c r="C35" s="67">
        <v>16.956</v>
      </c>
      <c r="D35" s="36">
        <f t="shared" si="4"/>
        <v>1.8317218185093971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38.064999999999998</v>
      </c>
      <c r="C36" s="67">
        <v>38.136000000000003</v>
      </c>
      <c r="D36" s="36">
        <f t="shared" si="4"/>
        <v>0.18652305267307254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59.497</v>
      </c>
      <c r="C37" s="67">
        <v>59.338999999999999</v>
      </c>
      <c r="D37" s="36">
        <f t="shared" si="4"/>
        <v>-0.2655596080474667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99.792000000000002</v>
      </c>
      <c r="D38" s="36">
        <f t="shared" si="4"/>
        <v>-0.20799999999999841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99.792000000000002</v>
      </c>
      <c r="D39" s="36">
        <f t="shared" si="4"/>
        <v>-0.20799999999999841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99.792000000000002</v>
      </c>
      <c r="D40" s="36">
        <f t="shared" si="4"/>
        <v>-0.20799999999999841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31</v>
      </c>
      <c r="B41" s="67">
        <v>85.569000000000003</v>
      </c>
      <c r="C41" s="67">
        <v>86.188000000000002</v>
      </c>
      <c r="D41" s="36">
        <f t="shared" si="4"/>
        <v>0.72339281749231588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99.792000000000002</v>
      </c>
      <c r="D42" s="36">
        <f t="shared" si="4"/>
        <v>-0.20799999999999841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99.46</v>
      </c>
      <c r="C43" s="67">
        <v>98.796000000000006</v>
      </c>
      <c r="D43" s="36">
        <f t="shared" si="4"/>
        <v>-0.66760506736375158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40.503</v>
      </c>
      <c r="C44" s="67">
        <v>40.453000000000003</v>
      </c>
      <c r="D44" s="36">
        <f t="shared" si="4"/>
        <v>-0.12344764585338656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59.497</v>
      </c>
      <c r="C45" s="67">
        <v>59.338999999999999</v>
      </c>
      <c r="D45" s="36">
        <f t="shared" si="4"/>
        <v>-0.2655596080474667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</row>
    <row r="49" spans="1:6" ht="12.75" customHeight="1">
      <c r="A49" s="37" t="s">
        <v>85</v>
      </c>
      <c r="B49" s="64">
        <v>17122</v>
      </c>
      <c r="C49" s="64">
        <v>17567</v>
      </c>
      <c r="D49" s="36">
        <f t="shared" ref="D49:D81" si="7">IFERROR((C49-B49)*100/B49,"Div by 0")</f>
        <v>2.5989954444574233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37.093000000000004</v>
      </c>
      <c r="C50" s="67">
        <v>43.786999999999999</v>
      </c>
      <c r="D50" s="36">
        <f t="shared" si="7"/>
        <v>18.046531690615467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17.585999999999999</v>
      </c>
      <c r="C51" s="71">
        <v>22.661999999999999</v>
      </c>
      <c r="D51" s="36">
        <f t="shared" si="7"/>
        <v>28.863868986693966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5.1509999999999998</v>
      </c>
      <c r="C52" s="67">
        <v>5.6639999999999997</v>
      </c>
      <c r="D52" s="36">
        <f t="shared" si="7"/>
        <v>9.9592312172393687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2.6339999999999999</v>
      </c>
      <c r="C53" s="67">
        <v>2.419</v>
      </c>
      <c r="D53" s="36">
        <f t="shared" si="7"/>
        <v>-8.1624905087319615</v>
      </c>
      <c r="E53" s="52" t="s">
        <v>127</v>
      </c>
      <c r="F53" s="52" t="str">
        <f t="shared" si="8"/>
        <v>Yes</v>
      </c>
    </row>
    <row r="54" spans="1:6" ht="12.75" customHeight="1">
      <c r="A54" s="37" t="s">
        <v>39</v>
      </c>
      <c r="B54" s="67">
        <v>2.4710000000000001</v>
      </c>
      <c r="C54" s="67">
        <v>2.1629999999999998</v>
      </c>
      <c r="D54" s="36">
        <f t="shared" si="7"/>
        <v>-12.464589235127489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8.7999999999999995E-2</v>
      </c>
      <c r="C55" s="67">
        <v>9.0999999999999998E-2</v>
      </c>
      <c r="D55" s="36">
        <f t="shared" si="7"/>
        <v>3.4090909090909123</v>
      </c>
      <c r="E55" s="52" t="s">
        <v>127</v>
      </c>
      <c r="F55" s="52" t="str">
        <f t="shared" si="8"/>
        <v>Yes</v>
      </c>
    </row>
    <row r="56" spans="1:6" ht="12.75" customHeight="1">
      <c r="A56" s="37" t="s">
        <v>41</v>
      </c>
      <c r="B56" s="67">
        <v>1.7999999999999999E-2</v>
      </c>
      <c r="C56" s="67">
        <v>5.0999999999999997E-2</v>
      </c>
      <c r="D56" s="36">
        <f t="shared" si="7"/>
        <v>183.33333333333337</v>
      </c>
      <c r="E56" s="52" t="s">
        <v>127</v>
      </c>
      <c r="F56" s="52" t="str">
        <f t="shared" si="8"/>
        <v>Yes</v>
      </c>
    </row>
    <row r="57" spans="1:6" ht="12.75" customHeight="1">
      <c r="A57" s="37" t="s">
        <v>42</v>
      </c>
      <c r="B57" s="67">
        <v>1.8919999999999999</v>
      </c>
      <c r="C57" s="67">
        <v>1.742</v>
      </c>
      <c r="D57" s="36">
        <f t="shared" si="7"/>
        <v>-7.9281183932346684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0.28599999999999998</v>
      </c>
      <c r="C58" s="67">
        <v>0.31900000000000001</v>
      </c>
      <c r="D58" s="36">
        <f t="shared" si="7"/>
        <v>11.538461538461549</v>
      </c>
      <c r="E58" s="52" t="s">
        <v>127</v>
      </c>
      <c r="F58" s="52" t="str">
        <f t="shared" si="8"/>
        <v>Yes</v>
      </c>
    </row>
    <row r="59" spans="1:6" ht="12.75" customHeight="1">
      <c r="A59" s="37" t="s">
        <v>44</v>
      </c>
      <c r="B59" s="67">
        <v>2.9000000000000001E-2</v>
      </c>
      <c r="C59" s="67">
        <v>1.7000000000000001E-2</v>
      </c>
      <c r="D59" s="36">
        <f t="shared" si="7"/>
        <v>-41.37931034482758</v>
      </c>
      <c r="E59" s="52" t="s">
        <v>127</v>
      </c>
      <c r="F59" s="52" t="str">
        <f t="shared" si="8"/>
        <v>Yes</v>
      </c>
    </row>
    <row r="60" spans="1:6" ht="12.75" customHeight="1">
      <c r="A60" s="37" t="s">
        <v>45</v>
      </c>
      <c r="B60" s="67">
        <v>0.42099999999999999</v>
      </c>
      <c r="C60" s="67">
        <v>0.78</v>
      </c>
      <c r="D60" s="36">
        <f t="shared" si="7"/>
        <v>85.273159144893128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0.105</v>
      </c>
      <c r="C61" s="67">
        <v>0.159</v>
      </c>
      <c r="D61" s="36">
        <f t="shared" si="7"/>
        <v>51.428571428571431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4.38</v>
      </c>
      <c r="C62" s="67">
        <v>5.8520000000000003</v>
      </c>
      <c r="D62" s="36">
        <f t="shared" si="7"/>
        <v>33.607305936073068</v>
      </c>
      <c r="E62" s="52" t="s">
        <v>127</v>
      </c>
      <c r="F62" s="52" t="str">
        <f t="shared" si="8"/>
        <v>Yes</v>
      </c>
    </row>
    <row r="63" spans="1:6" ht="12.75" customHeight="1">
      <c r="A63" s="37" t="s">
        <v>88</v>
      </c>
      <c r="B63" s="67">
        <v>0.245</v>
      </c>
      <c r="C63" s="67">
        <v>0.33600000000000002</v>
      </c>
      <c r="D63" s="36">
        <f t="shared" si="7"/>
        <v>37.14285714285716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0.98099999999999998</v>
      </c>
      <c r="C64" s="67">
        <v>0.85399999999999998</v>
      </c>
      <c r="D64" s="36">
        <f t="shared" si="7"/>
        <v>-12.945973496432211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0.63700000000000001</v>
      </c>
      <c r="C65" s="67">
        <v>0.64300000000000002</v>
      </c>
      <c r="D65" s="36">
        <f t="shared" si="7"/>
        <v>0.94191522762951418</v>
      </c>
      <c r="E65" s="52" t="s">
        <v>127</v>
      </c>
      <c r="F65" s="52" t="str">
        <f t="shared" si="8"/>
        <v>Yes</v>
      </c>
    </row>
    <row r="66" spans="1:6" ht="12.75" customHeight="1">
      <c r="A66" s="37" t="s">
        <v>47</v>
      </c>
      <c r="B66" s="67">
        <v>0</v>
      </c>
      <c r="C66" s="67">
        <v>1.7000000000000001E-2</v>
      </c>
      <c r="D66" s="36" t="str">
        <f t="shared" si="7"/>
        <v>Div by 0</v>
      </c>
      <c r="E66" s="52" t="s">
        <v>127</v>
      </c>
      <c r="F66" s="52" t="str">
        <f t="shared" si="8"/>
        <v>N/A</v>
      </c>
    </row>
    <row r="67" spans="1:6" ht="12.75" customHeight="1">
      <c r="A67" s="37" t="s">
        <v>91</v>
      </c>
      <c r="B67" s="67">
        <v>6.0000000000000001E-3</v>
      </c>
      <c r="C67" s="67">
        <v>1.7000000000000001E-2</v>
      </c>
      <c r="D67" s="36">
        <f t="shared" si="7"/>
        <v>183.33333333333334</v>
      </c>
      <c r="E67" s="52" t="s">
        <v>127</v>
      </c>
      <c r="F67" s="52" t="str">
        <f t="shared" si="8"/>
        <v>Yes</v>
      </c>
    </row>
    <row r="68" spans="1:6" ht="12.75" customHeight="1">
      <c r="A68" s="37" t="s">
        <v>116</v>
      </c>
      <c r="B68" s="67">
        <v>0.16400000000000001</v>
      </c>
      <c r="C68" s="67">
        <v>0</v>
      </c>
      <c r="D68" s="36">
        <f t="shared" si="7"/>
        <v>-100.00000000000001</v>
      </c>
      <c r="E68" s="52" t="s">
        <v>127</v>
      </c>
      <c r="F68" s="52" t="str">
        <f t="shared" si="8"/>
        <v>Yes</v>
      </c>
    </row>
    <row r="69" spans="1:6" ht="12.75" customHeight="1">
      <c r="A69" s="37" t="s">
        <v>48</v>
      </c>
      <c r="B69" s="67">
        <v>62.906999999999996</v>
      </c>
      <c r="C69" s="67">
        <v>56.213000000000001</v>
      </c>
      <c r="D69" s="36">
        <f t="shared" si="7"/>
        <v>-10.641105123436176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5.2039999999999997</v>
      </c>
      <c r="C70" s="67">
        <v>5.0999999999999996</v>
      </c>
      <c r="D70" s="36">
        <f t="shared" si="7"/>
        <v>-1.9984627209838604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4.7309999999999999</v>
      </c>
      <c r="C71" s="67">
        <v>3.524</v>
      </c>
      <c r="D71" s="36">
        <f t="shared" si="7"/>
        <v>-25.512576622278587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0.187</v>
      </c>
      <c r="C72" s="67">
        <v>0.30199999999999999</v>
      </c>
      <c r="D72" s="36">
        <f t="shared" si="7"/>
        <v>61.497326203208559</v>
      </c>
      <c r="E72" s="52" t="s">
        <v>127</v>
      </c>
      <c r="F72" s="52" t="str">
        <f t="shared" si="8"/>
        <v>Yes</v>
      </c>
    </row>
    <row r="73" spans="1:6" ht="12.75" customHeight="1">
      <c r="A73" s="37" t="s">
        <v>52</v>
      </c>
      <c r="B73" s="67">
        <v>38.378</v>
      </c>
      <c r="C73" s="67">
        <v>32.116999999999997</v>
      </c>
      <c r="D73" s="36">
        <f t="shared" si="7"/>
        <v>-16.314034082026168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0.23899999999999999</v>
      </c>
      <c r="C74" s="67">
        <v>0.84799999999999998</v>
      </c>
      <c r="D74" s="36">
        <f t="shared" si="7"/>
        <v>254.81171548117155</v>
      </c>
      <c r="E74" s="52" t="s">
        <v>127</v>
      </c>
      <c r="F74" s="52" t="str">
        <f t="shared" si="8"/>
        <v>Yes</v>
      </c>
    </row>
    <row r="75" spans="1:6" ht="12.75" customHeight="1">
      <c r="A75" s="37" t="s">
        <v>54</v>
      </c>
      <c r="B75" s="67">
        <v>2.9000000000000001E-2</v>
      </c>
      <c r="C75" s="67">
        <v>3.4000000000000002E-2</v>
      </c>
      <c r="D75" s="36">
        <f t="shared" si="7"/>
        <v>17.241379310344829</v>
      </c>
      <c r="E75" s="52" t="s">
        <v>127</v>
      </c>
      <c r="F75" s="52" t="str">
        <f t="shared" si="8"/>
        <v>Yes</v>
      </c>
    </row>
    <row r="76" spans="1:6" ht="12.75" customHeight="1">
      <c r="A76" s="37" t="s">
        <v>55</v>
      </c>
      <c r="B76" s="67">
        <v>3.5920000000000001</v>
      </c>
      <c r="C76" s="67">
        <v>3.7679999999999998</v>
      </c>
      <c r="D76" s="36">
        <f t="shared" si="7"/>
        <v>4.8997772828507715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0.90500000000000003</v>
      </c>
      <c r="C77" s="67">
        <v>0.97899999999999998</v>
      </c>
      <c r="D77" s="36">
        <f t="shared" si="7"/>
        <v>8.1767955801104915</v>
      </c>
      <c r="E77" s="52" t="s">
        <v>127</v>
      </c>
      <c r="F77" s="52" t="str">
        <f t="shared" si="8"/>
        <v>Yes</v>
      </c>
    </row>
    <row r="78" spans="1:6" ht="12.75" customHeight="1">
      <c r="A78" s="37" t="s">
        <v>57</v>
      </c>
      <c r="B78" s="67">
        <v>3.5000000000000003E-2</v>
      </c>
      <c r="C78" s="67">
        <v>3.4000000000000002E-2</v>
      </c>
      <c r="D78" s="36">
        <f t="shared" si="7"/>
        <v>-2.8571428571428594</v>
      </c>
      <c r="E78" s="52" t="s">
        <v>127</v>
      </c>
      <c r="F78" s="52" t="str">
        <f t="shared" si="8"/>
        <v>Yes</v>
      </c>
    </row>
    <row r="79" spans="1:6" ht="12.75" customHeight="1">
      <c r="A79" s="37" t="s">
        <v>58</v>
      </c>
      <c r="B79" s="67">
        <v>8.6959999999999997</v>
      </c>
      <c r="C79" s="67">
        <v>8.5559999999999992</v>
      </c>
      <c r="D79" s="36">
        <f t="shared" si="7"/>
        <v>-1.6099356025759035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0.91100000000000003</v>
      </c>
      <c r="C80" s="67">
        <v>0.95099999999999996</v>
      </c>
      <c r="D80" s="36">
        <f t="shared" si="7"/>
        <v>4.3907793633369838</v>
      </c>
      <c r="E80" s="52" t="s">
        <v>127</v>
      </c>
      <c r="F80" s="52" t="str">
        <f t="shared" si="8"/>
        <v>Yes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</row>
    <row r="83" spans="1:30" ht="12.75" customHeight="1">
      <c r="A83" s="37" t="s">
        <v>92</v>
      </c>
      <c r="B83" s="64">
        <v>6896</v>
      </c>
      <c r="C83" s="64">
        <v>7193</v>
      </c>
      <c r="D83" s="36">
        <f t="shared" ref="D83:D86" si="9">IFERROR((C83-B83)*100/B83,"Div by 0")</f>
        <v>4.3068445475638049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14.922000000000001</v>
      </c>
      <c r="C84" s="67">
        <v>14.041</v>
      </c>
      <c r="D84" s="36">
        <f t="shared" si="9"/>
        <v>-5.904034311754458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82.337999999999994</v>
      </c>
      <c r="C85" s="67">
        <v>83.552999999999997</v>
      </c>
      <c r="D85" s="36">
        <f t="shared" si="9"/>
        <v>1.4756248633680724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2.7410000000000001</v>
      </c>
      <c r="C86" s="67">
        <v>2.4049999999999998</v>
      </c>
      <c r="D86" s="36">
        <f t="shared" si="9"/>
        <v>-12.258299890550905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</row>
    <row r="88" spans="1:30" ht="12.75" customHeight="1">
      <c r="A88" s="37" t="s">
        <v>94</v>
      </c>
      <c r="B88" s="64">
        <v>10130</v>
      </c>
      <c r="C88" s="64">
        <v>10551</v>
      </c>
      <c r="D88" s="36">
        <f t="shared" ref="D88:D91" si="11">IFERROR((C88-B88)*100/B88,"Div by 0")</f>
        <v>4.155972359328727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11.787000000000001</v>
      </c>
      <c r="C89" s="67">
        <v>12.359</v>
      </c>
      <c r="D89" s="36">
        <f t="shared" si="11"/>
        <v>4.8528039365402487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77.709999999999994</v>
      </c>
      <c r="C90" s="67">
        <v>77.584999999999994</v>
      </c>
      <c r="D90" s="36">
        <f t="shared" si="11"/>
        <v>-0.16085445888560032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10.503</v>
      </c>
      <c r="C91" s="67">
        <v>10.055999999999999</v>
      </c>
      <c r="D91" s="36">
        <f t="shared" si="11"/>
        <v>-4.255926878034856</v>
      </c>
      <c r="E91" s="52" t="s">
        <v>128</v>
      </c>
      <c r="F91" s="52" t="str">
        <f t="shared" si="12"/>
        <v>N/A</v>
      </c>
    </row>
    <row r="92" spans="1:30" ht="12.75" customHeight="1">
      <c r="A92" s="25" t="s">
        <v>124</v>
      </c>
      <c r="B92" s="26"/>
      <c r="C92" s="26"/>
      <c r="D92" s="27"/>
    </row>
    <row r="93" spans="1:30" s="18" customFormat="1" ht="47.25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 ht="12.75" customHeight="1">
      <c r="A94" s="29"/>
      <c r="B94" s="26"/>
      <c r="C94" s="26"/>
      <c r="D94" s="27"/>
    </row>
    <row r="95" spans="1:30" ht="12.75" customHeight="1">
      <c r="A95" s="29"/>
      <c r="B95" s="26"/>
      <c r="C95" s="26"/>
      <c r="D95" s="27"/>
    </row>
    <row r="96" spans="1:30" ht="12.75" customHeight="1">
      <c r="A96" s="29"/>
      <c r="B96" s="26"/>
      <c r="C96" s="26"/>
      <c r="D96" s="27"/>
    </row>
    <row r="97" spans="1:4" ht="12.75" customHeight="1">
      <c r="A97" s="29"/>
      <c r="B97" s="26"/>
      <c r="C97" s="26"/>
      <c r="D97" s="27"/>
    </row>
    <row r="98" spans="1:4" ht="12.75" customHeight="1">
      <c r="A98" s="29"/>
      <c r="B98" s="26"/>
      <c r="C98" s="26"/>
      <c r="D98" s="27"/>
    </row>
    <row r="99" spans="1:4" ht="12.75" customHeight="1">
      <c r="A99" s="29"/>
      <c r="B99" s="26"/>
      <c r="C99" s="26"/>
      <c r="D99" s="27"/>
    </row>
    <row r="100" spans="1:4" ht="12.75" customHeight="1">
      <c r="A100" s="29"/>
      <c r="B100" s="26"/>
      <c r="C100" s="26"/>
      <c r="D100" s="27"/>
    </row>
    <row r="101" spans="1:4" ht="12.75" customHeight="1">
      <c r="A101" s="29"/>
      <c r="B101" s="26"/>
      <c r="C101" s="26"/>
      <c r="D101" s="27"/>
    </row>
    <row r="102" spans="1:4" ht="12.75" customHeight="1">
      <c r="A102" s="29"/>
      <c r="B102" s="26"/>
      <c r="C102" s="26"/>
      <c r="D102" s="27"/>
    </row>
    <row r="103" spans="1:4" ht="12.75" customHeight="1">
      <c r="A103" s="29"/>
      <c r="B103" s="26"/>
      <c r="C103" s="26"/>
      <c r="D103" s="27"/>
    </row>
    <row r="104" spans="1:4" ht="12.75" customHeight="1">
      <c r="A104" s="29"/>
      <c r="B104" s="26"/>
      <c r="C104" s="26"/>
      <c r="D104" s="27"/>
    </row>
    <row r="105" spans="1:4" ht="12.75" customHeight="1">
      <c r="A105" s="29"/>
      <c r="B105" s="26"/>
      <c r="C105" s="26"/>
      <c r="D105" s="27"/>
    </row>
    <row r="106" spans="1:4" ht="12.75" customHeight="1">
      <c r="A106" s="29"/>
      <c r="B106" s="26"/>
      <c r="C106" s="26"/>
      <c r="D106" s="27"/>
    </row>
    <row r="107" spans="1:4" ht="12.75" customHeight="1">
      <c r="A107" s="29"/>
      <c r="B107" s="26"/>
      <c r="C107" s="26"/>
      <c r="D107" s="27"/>
    </row>
    <row r="108" spans="1:4" ht="12.75" customHeight="1">
      <c r="A108" s="29"/>
      <c r="B108" s="26"/>
      <c r="C108" s="26"/>
      <c r="D108" s="27"/>
    </row>
    <row r="109" spans="1:4" ht="12.75" customHeight="1">
      <c r="A109" s="29"/>
      <c r="B109" s="26"/>
      <c r="C109" s="26"/>
      <c r="D109" s="27"/>
    </row>
    <row r="110" spans="1:4" ht="12.75" customHeight="1">
      <c r="A110" s="29"/>
      <c r="B110" s="26"/>
      <c r="C110" s="26"/>
      <c r="D110" s="27"/>
    </row>
    <row r="111" spans="1:4" ht="12.75" customHeight="1">
      <c r="A111" s="29"/>
      <c r="B111" s="26"/>
      <c r="C111" s="26"/>
      <c r="D111" s="27"/>
    </row>
    <row r="112" spans="1:4" ht="12.75" customHeight="1">
      <c r="A112" s="29"/>
      <c r="B112" s="26"/>
      <c r="C112" s="26"/>
      <c r="D112" s="27"/>
    </row>
    <row r="113" spans="1:4" ht="12.75" customHeight="1">
      <c r="A113" s="29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5"/>
  <cols>
    <col min="1" max="1" width="63.5703125" style="1" customWidth="1"/>
    <col min="2" max="3" width="11.28515625" style="10" customWidth="1"/>
    <col min="4" max="4" width="11.28515625" style="11" customWidth="1"/>
    <col min="5" max="6" width="11.28515625" style="47" customWidth="1"/>
    <col min="7" max="23" width="9.140625" style="12"/>
    <col min="24" max="16384" width="9.140625" style="1"/>
  </cols>
  <sheetData>
    <row r="1" spans="1:32" ht="12.75" customHeight="1">
      <c r="A1" s="43" t="s">
        <v>121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0.7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75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</row>
    <row r="7" spans="1:32" ht="12.75" customHeight="1">
      <c r="A7" s="37" t="s">
        <v>1</v>
      </c>
      <c r="B7" s="64">
        <v>2816</v>
      </c>
      <c r="C7" s="64">
        <v>2939</v>
      </c>
      <c r="D7" s="36">
        <f t="shared" ref="D7:D18" si="0">IFERROR((C7-B7)*100/B7,"Div by 0")</f>
        <v>4.3678977272727275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76</v>
      </c>
      <c r="B8" s="67">
        <v>50</v>
      </c>
      <c r="C8" s="67">
        <v>49.982999999999997</v>
      </c>
      <c r="D8" s="36">
        <f t="shared" si="0"/>
        <v>-3.4000000000006025E-2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77</v>
      </c>
      <c r="B9" s="67">
        <v>30.042999999999999</v>
      </c>
      <c r="C9" s="67">
        <v>5.7160000000000002</v>
      </c>
      <c r="D9" s="36">
        <f t="shared" si="0"/>
        <v>-80.97393735645575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78</v>
      </c>
      <c r="B10" s="67">
        <v>50</v>
      </c>
      <c r="C10" s="67">
        <v>50.017000000000003</v>
      </c>
      <c r="D10" s="36">
        <f t="shared" si="0"/>
        <v>3.4000000000006025E-2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0.63900000000000001</v>
      </c>
      <c r="C11" s="67">
        <v>0.54400000000000004</v>
      </c>
      <c r="D11" s="36">
        <f t="shared" si="0"/>
        <v>-14.866979655712043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0.21299999999999999</v>
      </c>
      <c r="C12" s="67">
        <v>0.34</v>
      </c>
      <c r="D12" s="36">
        <f t="shared" si="0"/>
        <v>59.624413145539918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5</v>
      </c>
      <c r="B13" s="67">
        <v>78.444999999999993</v>
      </c>
      <c r="C13" s="67">
        <v>80.504000000000005</v>
      </c>
      <c r="D13" s="36">
        <f t="shared" si="0"/>
        <v>2.6247689463955788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99.325000000000003</v>
      </c>
      <c r="C14" s="67">
        <v>99.591999999999999</v>
      </c>
      <c r="D14" s="36">
        <f t="shared" si="0"/>
        <v>0.26881449786055467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97.266000000000005</v>
      </c>
      <c r="C15" s="67">
        <v>99.558000000000007</v>
      </c>
      <c r="D15" s="36">
        <f t="shared" si="0"/>
        <v>2.3564246499290622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103</v>
      </c>
      <c r="B17" s="68">
        <v>7895.692</v>
      </c>
      <c r="C17" s="67">
        <v>12060.11</v>
      </c>
      <c r="D17" s="36">
        <f t="shared" si="0"/>
        <v>52.742913477374756</v>
      </c>
      <c r="E17" s="52" t="s">
        <v>127</v>
      </c>
      <c r="F17" s="52" t="str">
        <f t="shared" si="1"/>
        <v>No</v>
      </c>
    </row>
    <row r="18" spans="1:32" s="6" customFormat="1" ht="12.75" customHeight="1">
      <c r="A18" s="37" t="s">
        <v>104</v>
      </c>
      <c r="B18" s="66">
        <v>639.15700000000004</v>
      </c>
      <c r="C18" s="67">
        <v>651.88499999999999</v>
      </c>
      <c r="D18" s="36">
        <f t="shared" si="0"/>
        <v>1.9913730116387602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</row>
    <row r="20" spans="1:32" ht="12.75" customHeight="1">
      <c r="A20" s="37" t="s">
        <v>10</v>
      </c>
      <c r="B20" s="64">
        <v>2797</v>
      </c>
      <c r="C20" s="64">
        <v>2927</v>
      </c>
      <c r="D20" s="36">
        <f t="shared" ref="D20:D23" si="2">IFERROR((C20-B20)*100/B20,"Div by 0")</f>
        <v>4.6478369681801928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99.498999999999995</v>
      </c>
      <c r="C21" s="67">
        <v>99.418999999999997</v>
      </c>
      <c r="D21" s="36">
        <f t="shared" si="2"/>
        <v>-8.0402818118773353E-2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0.501</v>
      </c>
      <c r="C22" s="67">
        <v>0.58099999999999996</v>
      </c>
      <c r="D22" s="36">
        <f t="shared" si="2"/>
        <v>15.968063872255481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</row>
    <row r="25" spans="1:32" ht="12.75" customHeight="1">
      <c r="A25" s="37" t="s">
        <v>15</v>
      </c>
      <c r="B25" s="64">
        <v>2739</v>
      </c>
      <c r="C25" s="64">
        <v>2926</v>
      </c>
      <c r="D25" s="36">
        <f t="shared" ref="D25:D45" si="4">IFERROR((C25-B25)*100/B25,"Div by 0")</f>
        <v>6.8273092369477908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99.489000000000004</v>
      </c>
      <c r="C26" s="67">
        <v>99.418999999999997</v>
      </c>
      <c r="D26" s="36">
        <f t="shared" si="4"/>
        <v>-7.0359537235279671E-2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0.51100000000000001</v>
      </c>
      <c r="C27" s="67">
        <v>0.58099999999999996</v>
      </c>
      <c r="D27" s="36">
        <f t="shared" si="4"/>
        <v>13.69863013698629</v>
      </c>
      <c r="E27" s="52" t="s">
        <v>127</v>
      </c>
      <c r="F27" s="52" t="str">
        <f t="shared" si="5"/>
        <v>Yes</v>
      </c>
    </row>
    <row r="28" spans="1:32" ht="12.75" customHeight="1">
      <c r="A28" s="37" t="s">
        <v>18</v>
      </c>
      <c r="B28" s="67">
        <v>0</v>
      </c>
      <c r="C28" s="67">
        <v>0</v>
      </c>
      <c r="D28" s="36" t="str">
        <f t="shared" si="4"/>
        <v>Div by 0</v>
      </c>
      <c r="E28" s="52" t="s">
        <v>127</v>
      </c>
      <c r="F28" s="52" t="str">
        <f t="shared" si="5"/>
        <v>N/A</v>
      </c>
    </row>
    <row r="29" spans="1:32" ht="12.75" customHeight="1">
      <c r="A29" s="37" t="s">
        <v>19</v>
      </c>
      <c r="B29" s="67">
        <v>0</v>
      </c>
      <c r="C29" s="67">
        <v>0</v>
      </c>
      <c r="D29" s="36" t="str">
        <f t="shared" si="4"/>
        <v>Div by 0</v>
      </c>
      <c r="E29" s="52" t="s">
        <v>127</v>
      </c>
      <c r="F29" s="52" t="str">
        <f t="shared" si="5"/>
        <v>N/A</v>
      </c>
    </row>
    <row r="30" spans="1:32" ht="12.75" customHeight="1">
      <c r="A30" s="37" t="s">
        <v>20</v>
      </c>
      <c r="B30" s="67">
        <v>0</v>
      </c>
      <c r="C30" s="67">
        <v>0</v>
      </c>
      <c r="D30" s="36" t="str">
        <f t="shared" si="4"/>
        <v>Div by 0</v>
      </c>
      <c r="E30" s="52" t="s">
        <v>127</v>
      </c>
      <c r="F30" s="52" t="str">
        <f t="shared" si="5"/>
        <v>N/A</v>
      </c>
    </row>
    <row r="31" spans="1:32" ht="12.75" customHeight="1">
      <c r="A31" s="37" t="s">
        <v>21</v>
      </c>
      <c r="B31" s="67">
        <v>0</v>
      </c>
      <c r="C31" s="67">
        <v>0</v>
      </c>
      <c r="D31" s="36" t="str">
        <f t="shared" si="4"/>
        <v>Div by 0</v>
      </c>
      <c r="E31" s="52" t="s">
        <v>127</v>
      </c>
      <c r="F31" s="52" t="str">
        <f t="shared" si="5"/>
        <v>N/A</v>
      </c>
    </row>
    <row r="32" spans="1:32" ht="12.75" customHeight="1">
      <c r="A32" s="37" t="s">
        <v>22</v>
      </c>
      <c r="B32" s="67">
        <v>0</v>
      </c>
      <c r="C32" s="67">
        <v>0</v>
      </c>
      <c r="D32" s="36" t="str">
        <f t="shared" si="4"/>
        <v>Div by 0</v>
      </c>
      <c r="E32" s="52" t="s">
        <v>127</v>
      </c>
      <c r="F32" s="52" t="str">
        <f t="shared" si="5"/>
        <v>N/A</v>
      </c>
    </row>
    <row r="33" spans="1:32" ht="12.75" customHeight="1">
      <c r="A33" s="37" t="s">
        <v>23</v>
      </c>
      <c r="B33" s="67">
        <v>0</v>
      </c>
      <c r="C33" s="67">
        <v>0</v>
      </c>
      <c r="D33" s="36" t="str">
        <f t="shared" si="4"/>
        <v>Div by 0</v>
      </c>
      <c r="E33" s="52" t="s">
        <v>127</v>
      </c>
      <c r="F33" s="52" t="str">
        <f t="shared" si="5"/>
        <v>N/A</v>
      </c>
    </row>
    <row r="34" spans="1:32" ht="12.75" customHeight="1">
      <c r="A34" s="37" t="s">
        <v>24</v>
      </c>
      <c r="B34" s="67">
        <v>0</v>
      </c>
      <c r="C34" s="67">
        <v>0</v>
      </c>
      <c r="D34" s="36" t="str">
        <f t="shared" si="4"/>
        <v>Div by 0</v>
      </c>
      <c r="E34" s="52" t="s">
        <v>127</v>
      </c>
      <c r="F34" s="52" t="str">
        <f t="shared" si="5"/>
        <v>N/A</v>
      </c>
    </row>
    <row r="35" spans="1:32" ht="12.75" customHeight="1">
      <c r="A35" s="37" t="s">
        <v>25</v>
      </c>
      <c r="B35" s="67">
        <v>0</v>
      </c>
      <c r="C35" s="67">
        <v>0</v>
      </c>
      <c r="D35" s="36" t="str">
        <f t="shared" si="4"/>
        <v>Div by 0</v>
      </c>
      <c r="E35" s="52" t="s">
        <v>127</v>
      </c>
      <c r="F35" s="52" t="str">
        <f t="shared" si="5"/>
        <v>N/A</v>
      </c>
    </row>
    <row r="36" spans="1:32" ht="12.75" customHeight="1">
      <c r="A36" s="37" t="s">
        <v>26</v>
      </c>
      <c r="B36" s="67">
        <v>0</v>
      </c>
      <c r="C36" s="67">
        <v>0</v>
      </c>
      <c r="D36" s="36" t="str">
        <f t="shared" si="4"/>
        <v>Div by 0</v>
      </c>
      <c r="E36" s="52" t="s">
        <v>127</v>
      </c>
      <c r="F36" s="52" t="str">
        <f t="shared" si="5"/>
        <v>N/A</v>
      </c>
    </row>
    <row r="37" spans="1:32" ht="12.75" customHeight="1">
      <c r="A37" s="37" t="s">
        <v>27</v>
      </c>
      <c r="B37" s="67">
        <v>100</v>
      </c>
      <c r="C37" s="67">
        <v>98.462000000000003</v>
      </c>
      <c r="D37" s="36">
        <f t="shared" si="4"/>
        <v>-1.5379999999999967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98.462000000000003</v>
      </c>
      <c r="D38" s="36">
        <f t="shared" si="4"/>
        <v>-1.5379999999999967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98.462000000000003</v>
      </c>
      <c r="D39" s="36">
        <f t="shared" si="4"/>
        <v>-1.5379999999999967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98.462000000000003</v>
      </c>
      <c r="D40" s="36">
        <f t="shared" si="4"/>
        <v>-1.5379999999999967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113</v>
      </c>
      <c r="B41" s="67">
        <v>80.759</v>
      </c>
      <c r="C41" s="67">
        <v>75.358999999999995</v>
      </c>
      <c r="D41" s="36">
        <f t="shared" si="4"/>
        <v>-6.6865612501393104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98.462000000000003</v>
      </c>
      <c r="D42" s="36">
        <f t="shared" si="4"/>
        <v>-1.5379999999999967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98.831999999999994</v>
      </c>
      <c r="C43" s="67">
        <v>97.334000000000003</v>
      </c>
      <c r="D43" s="36">
        <f t="shared" si="4"/>
        <v>-1.5157034158976754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0</v>
      </c>
      <c r="C44" s="67">
        <v>0</v>
      </c>
      <c r="D44" s="36" t="str">
        <f t="shared" si="4"/>
        <v>Div by 0</v>
      </c>
      <c r="E44" s="52" t="s">
        <v>127</v>
      </c>
      <c r="F44" s="52" t="str">
        <f t="shared" si="5"/>
        <v>N/A</v>
      </c>
    </row>
    <row r="45" spans="1:32" ht="12.75" customHeight="1">
      <c r="A45" s="37" t="s">
        <v>35</v>
      </c>
      <c r="B45" s="67">
        <v>100</v>
      </c>
      <c r="C45" s="67">
        <v>98.462000000000003</v>
      </c>
      <c r="D45" s="36">
        <f t="shared" si="4"/>
        <v>-1.5379999999999967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</row>
    <row r="49" spans="1:6" ht="12.75" customHeight="1">
      <c r="A49" s="37" t="s">
        <v>85</v>
      </c>
      <c r="B49" s="64">
        <v>2727</v>
      </c>
      <c r="C49" s="64">
        <v>2848</v>
      </c>
      <c r="D49" s="36">
        <f t="shared" ref="D49:D81" si="7">IFERROR((C49-B49)*100/B49,"Div by 0")</f>
        <v>4.4371103777044372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1.6870000000000001</v>
      </c>
      <c r="C50" s="67">
        <v>2.177</v>
      </c>
      <c r="D50" s="36">
        <f t="shared" si="7"/>
        <v>29.045643153526971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0</v>
      </c>
      <c r="C51" s="71">
        <v>0</v>
      </c>
      <c r="D51" s="36" t="str">
        <f t="shared" si="7"/>
        <v>Div by 0</v>
      </c>
      <c r="E51" s="52" t="s">
        <v>127</v>
      </c>
      <c r="F51" s="52" t="str">
        <f t="shared" si="8"/>
        <v>N/A</v>
      </c>
    </row>
    <row r="52" spans="1:6" ht="12.75" customHeight="1">
      <c r="A52" s="37" t="s">
        <v>86</v>
      </c>
      <c r="B52" s="67">
        <v>0</v>
      </c>
      <c r="C52" s="67">
        <v>0</v>
      </c>
      <c r="D52" s="36" t="str">
        <f t="shared" si="7"/>
        <v>Div by 0</v>
      </c>
      <c r="E52" s="52" t="s">
        <v>127</v>
      </c>
      <c r="F52" s="52" t="str">
        <f t="shared" si="8"/>
        <v>N/A</v>
      </c>
    </row>
    <row r="53" spans="1:6" ht="12.75" customHeight="1">
      <c r="A53" s="37" t="s">
        <v>38</v>
      </c>
      <c r="B53" s="67">
        <v>0</v>
      </c>
      <c r="C53" s="67">
        <v>0</v>
      </c>
      <c r="D53" s="36" t="str">
        <f t="shared" si="7"/>
        <v>Div by 0</v>
      </c>
      <c r="E53" s="52" t="s">
        <v>127</v>
      </c>
      <c r="F53" s="52" t="str">
        <f t="shared" si="8"/>
        <v>N/A</v>
      </c>
    </row>
    <row r="54" spans="1:6" ht="12.75" customHeight="1">
      <c r="A54" s="37" t="s">
        <v>39</v>
      </c>
      <c r="B54" s="67">
        <v>0</v>
      </c>
      <c r="C54" s="67">
        <v>0</v>
      </c>
      <c r="D54" s="36" t="str">
        <f t="shared" si="7"/>
        <v>Div by 0</v>
      </c>
      <c r="E54" s="52" t="s">
        <v>127</v>
      </c>
      <c r="F54" s="52" t="str">
        <f t="shared" si="8"/>
        <v>N/A</v>
      </c>
    </row>
    <row r="55" spans="1:6" ht="12.75" customHeight="1">
      <c r="A55" s="37" t="s">
        <v>40</v>
      </c>
      <c r="B55" s="67">
        <v>0</v>
      </c>
      <c r="C55" s="67">
        <v>0</v>
      </c>
      <c r="D55" s="36" t="str">
        <f t="shared" si="7"/>
        <v>Div by 0</v>
      </c>
      <c r="E55" s="52" t="s">
        <v>127</v>
      </c>
      <c r="F55" s="52" t="str">
        <f t="shared" si="8"/>
        <v>N/A</v>
      </c>
    </row>
    <row r="56" spans="1:6" ht="12.75" customHeight="1">
      <c r="A56" s="37" t="s">
        <v>41</v>
      </c>
      <c r="B56" s="67">
        <v>0</v>
      </c>
      <c r="C56" s="67">
        <v>0</v>
      </c>
      <c r="D56" s="36" t="str">
        <f t="shared" si="7"/>
        <v>Div by 0</v>
      </c>
      <c r="E56" s="52" t="s">
        <v>127</v>
      </c>
      <c r="F56" s="52" t="str">
        <f t="shared" si="8"/>
        <v>N/A</v>
      </c>
    </row>
    <row r="57" spans="1:6" ht="12.75" customHeight="1">
      <c r="A57" s="37" t="s">
        <v>42</v>
      </c>
      <c r="B57" s="67">
        <v>0</v>
      </c>
      <c r="C57" s="67">
        <v>0</v>
      </c>
      <c r="D57" s="36" t="str">
        <f t="shared" si="7"/>
        <v>Div by 0</v>
      </c>
      <c r="E57" s="52" t="s">
        <v>127</v>
      </c>
      <c r="F57" s="52" t="str">
        <f t="shared" si="8"/>
        <v>N/A</v>
      </c>
    </row>
    <row r="58" spans="1:6" ht="12.75" customHeight="1">
      <c r="A58" s="37" t="s">
        <v>43</v>
      </c>
      <c r="B58" s="67">
        <v>0</v>
      </c>
      <c r="C58" s="67">
        <v>0</v>
      </c>
      <c r="D58" s="36" t="str">
        <f t="shared" si="7"/>
        <v>Div by 0</v>
      </c>
      <c r="E58" s="52" t="s">
        <v>127</v>
      </c>
      <c r="F58" s="52" t="str">
        <f t="shared" si="8"/>
        <v>N/A</v>
      </c>
    </row>
    <row r="59" spans="1:6" ht="12.75" customHeight="1">
      <c r="A59" s="37" t="s">
        <v>44</v>
      </c>
      <c r="B59" s="67">
        <v>0</v>
      </c>
      <c r="C59" s="67">
        <v>0</v>
      </c>
      <c r="D59" s="36" t="str">
        <f t="shared" si="7"/>
        <v>Div by 0</v>
      </c>
      <c r="E59" s="52" t="s">
        <v>127</v>
      </c>
      <c r="F59" s="52" t="str">
        <f t="shared" si="8"/>
        <v>N/A</v>
      </c>
    </row>
    <row r="60" spans="1:6" ht="12.75" customHeight="1">
      <c r="A60" s="37" t="s">
        <v>45</v>
      </c>
      <c r="B60" s="67">
        <v>0</v>
      </c>
      <c r="C60" s="67">
        <v>0</v>
      </c>
      <c r="D60" s="36" t="str">
        <f t="shared" si="7"/>
        <v>Div by 0</v>
      </c>
      <c r="E60" s="52" t="s">
        <v>127</v>
      </c>
      <c r="F60" s="52" t="str">
        <f t="shared" si="8"/>
        <v>N/A</v>
      </c>
    </row>
    <row r="61" spans="1:6" ht="12.75" customHeight="1">
      <c r="A61" s="37" t="s">
        <v>46</v>
      </c>
      <c r="B61" s="67">
        <v>1.6870000000000001</v>
      </c>
      <c r="C61" s="67">
        <v>2.177</v>
      </c>
      <c r="D61" s="36">
        <f t="shared" si="7"/>
        <v>29.045643153526971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0</v>
      </c>
      <c r="C62" s="67">
        <v>0</v>
      </c>
      <c r="D62" s="36" t="str">
        <f t="shared" si="7"/>
        <v>Div by 0</v>
      </c>
      <c r="E62" s="52" t="s">
        <v>127</v>
      </c>
      <c r="F62" s="52" t="str">
        <f t="shared" si="8"/>
        <v>N/A</v>
      </c>
    </row>
    <row r="63" spans="1:6" ht="12.75" customHeight="1">
      <c r="A63" s="37" t="s">
        <v>88</v>
      </c>
      <c r="B63" s="67">
        <v>0</v>
      </c>
      <c r="C63" s="67">
        <v>0</v>
      </c>
      <c r="D63" s="36" t="str">
        <f t="shared" si="7"/>
        <v>Div by 0</v>
      </c>
      <c r="E63" s="52" t="s">
        <v>127</v>
      </c>
      <c r="F63" s="52" t="str">
        <f t="shared" si="8"/>
        <v>N/A</v>
      </c>
    </row>
    <row r="64" spans="1:6" ht="12.75" customHeight="1">
      <c r="A64" s="37" t="s">
        <v>89</v>
      </c>
      <c r="B64" s="67">
        <v>0</v>
      </c>
      <c r="C64" s="67">
        <v>0</v>
      </c>
      <c r="D64" s="36" t="str">
        <f t="shared" si="7"/>
        <v>Div by 0</v>
      </c>
      <c r="E64" s="52" t="s">
        <v>127</v>
      </c>
      <c r="F64" s="52" t="str">
        <f t="shared" si="8"/>
        <v>N/A</v>
      </c>
    </row>
    <row r="65" spans="1:6" ht="12.75" customHeight="1">
      <c r="A65" s="37" t="s">
        <v>90</v>
      </c>
      <c r="B65" s="67">
        <v>0</v>
      </c>
      <c r="C65" s="67">
        <v>0</v>
      </c>
      <c r="D65" s="36" t="str">
        <f t="shared" si="7"/>
        <v>Div by 0</v>
      </c>
      <c r="E65" s="52" t="s">
        <v>127</v>
      </c>
      <c r="F65" s="52" t="str">
        <f t="shared" si="8"/>
        <v>N/A</v>
      </c>
    </row>
    <row r="66" spans="1:6" ht="12.75" customHeight="1">
      <c r="A66" s="37" t="s">
        <v>47</v>
      </c>
      <c r="B66" s="67">
        <v>0</v>
      </c>
      <c r="C66" s="67">
        <v>0</v>
      </c>
      <c r="D66" s="36" t="str">
        <f t="shared" si="7"/>
        <v>Div by 0</v>
      </c>
      <c r="E66" s="52" t="s">
        <v>127</v>
      </c>
      <c r="F66" s="52" t="str">
        <f t="shared" si="8"/>
        <v>N/A</v>
      </c>
    </row>
    <row r="67" spans="1:6" ht="12.75" customHeight="1">
      <c r="A67" s="37" t="s">
        <v>91</v>
      </c>
      <c r="B67" s="67">
        <v>0</v>
      </c>
      <c r="C67" s="67">
        <v>0</v>
      </c>
      <c r="D67" s="36" t="str">
        <f t="shared" si="7"/>
        <v>Div by 0</v>
      </c>
      <c r="E67" s="52" t="s">
        <v>127</v>
      </c>
      <c r="F67" s="52" t="str">
        <f t="shared" si="8"/>
        <v>N/A</v>
      </c>
    </row>
    <row r="68" spans="1:6" ht="12.75" customHeight="1">
      <c r="A68" s="37" t="s">
        <v>116</v>
      </c>
      <c r="B68" s="67">
        <v>0</v>
      </c>
      <c r="C68" s="67">
        <v>0</v>
      </c>
      <c r="D68" s="36" t="str">
        <f t="shared" si="7"/>
        <v>Div by 0</v>
      </c>
      <c r="E68" s="52" t="s">
        <v>127</v>
      </c>
      <c r="F68" s="52" t="str">
        <f t="shared" si="8"/>
        <v>N/A</v>
      </c>
    </row>
    <row r="69" spans="1:6" ht="12.75" customHeight="1">
      <c r="A69" s="37" t="s">
        <v>48</v>
      </c>
      <c r="B69" s="67">
        <v>98.313000000000002</v>
      </c>
      <c r="C69" s="67">
        <v>97.822999999999993</v>
      </c>
      <c r="D69" s="36">
        <f t="shared" si="7"/>
        <v>-0.49840814541312856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0.29299999999999998</v>
      </c>
      <c r="C70" s="67">
        <v>0.14000000000000001</v>
      </c>
      <c r="D70" s="36">
        <f t="shared" si="7"/>
        <v>-52.218430034129689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0.22</v>
      </c>
      <c r="C71" s="67">
        <v>0.246</v>
      </c>
      <c r="D71" s="36">
        <f t="shared" si="7"/>
        <v>11.818181818181817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0</v>
      </c>
      <c r="C72" s="67">
        <v>0</v>
      </c>
      <c r="D72" s="36" t="str">
        <f t="shared" si="7"/>
        <v>Div by 0</v>
      </c>
      <c r="E72" s="52" t="s">
        <v>127</v>
      </c>
      <c r="F72" s="52" t="str">
        <f t="shared" si="8"/>
        <v>N/A</v>
      </c>
    </row>
    <row r="73" spans="1:6" ht="12.75" customHeight="1">
      <c r="A73" s="37" t="s">
        <v>52</v>
      </c>
      <c r="B73" s="67">
        <v>0.69699999999999995</v>
      </c>
      <c r="C73" s="67">
        <v>0.56200000000000006</v>
      </c>
      <c r="D73" s="36">
        <f t="shared" si="7"/>
        <v>-19.36872309899568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0</v>
      </c>
      <c r="C74" s="67">
        <v>0</v>
      </c>
      <c r="D74" s="36" t="str">
        <f t="shared" si="7"/>
        <v>Div by 0</v>
      </c>
      <c r="E74" s="52" t="s">
        <v>127</v>
      </c>
      <c r="F74" s="52" t="str">
        <f t="shared" si="8"/>
        <v>N/A</v>
      </c>
    </row>
    <row r="75" spans="1:6" ht="12.75" customHeight="1">
      <c r="A75" s="37" t="s">
        <v>54</v>
      </c>
      <c r="B75" s="67">
        <v>0</v>
      </c>
      <c r="C75" s="67">
        <v>0</v>
      </c>
      <c r="D75" s="36" t="str">
        <f t="shared" si="7"/>
        <v>Div by 0</v>
      </c>
      <c r="E75" s="52" t="s">
        <v>127</v>
      </c>
      <c r="F75" s="52" t="str">
        <f t="shared" si="8"/>
        <v>N/A</v>
      </c>
    </row>
    <row r="76" spans="1:6" ht="12.75" customHeight="1">
      <c r="A76" s="37" t="s">
        <v>55</v>
      </c>
      <c r="B76" s="67">
        <v>0</v>
      </c>
      <c r="C76" s="67">
        <v>0</v>
      </c>
      <c r="D76" s="36" t="str">
        <f t="shared" si="7"/>
        <v>Div by 0</v>
      </c>
      <c r="E76" s="52" t="s">
        <v>127</v>
      </c>
      <c r="F76" s="52" t="str">
        <f t="shared" si="8"/>
        <v>N/A</v>
      </c>
    </row>
    <row r="77" spans="1:6" ht="12.75" customHeight="1">
      <c r="A77" s="37" t="s">
        <v>56</v>
      </c>
      <c r="B77" s="67">
        <v>0</v>
      </c>
      <c r="C77" s="67">
        <v>0</v>
      </c>
      <c r="D77" s="36" t="str">
        <f t="shared" si="7"/>
        <v>Div by 0</v>
      </c>
      <c r="E77" s="52" t="s">
        <v>127</v>
      </c>
      <c r="F77" s="52" t="str">
        <f t="shared" si="8"/>
        <v>N/A</v>
      </c>
    </row>
    <row r="78" spans="1:6" ht="12.75" customHeight="1">
      <c r="A78" s="37" t="s">
        <v>57</v>
      </c>
      <c r="B78" s="67">
        <v>0</v>
      </c>
      <c r="C78" s="67">
        <v>0</v>
      </c>
      <c r="D78" s="36" t="str">
        <f t="shared" si="7"/>
        <v>Div by 0</v>
      </c>
      <c r="E78" s="52" t="s">
        <v>127</v>
      </c>
      <c r="F78" s="52" t="str">
        <f t="shared" si="8"/>
        <v>N/A</v>
      </c>
    </row>
    <row r="79" spans="1:6" ht="12.75" customHeight="1">
      <c r="A79" s="37" t="s">
        <v>58</v>
      </c>
      <c r="B79" s="67">
        <v>97.102999999999994</v>
      </c>
      <c r="C79" s="67">
        <v>96.875</v>
      </c>
      <c r="D79" s="36">
        <f t="shared" si="7"/>
        <v>-0.23480222032274434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0</v>
      </c>
      <c r="C80" s="67">
        <v>0</v>
      </c>
      <c r="D80" s="36" t="str">
        <f t="shared" si="7"/>
        <v>Div by 0</v>
      </c>
      <c r="E80" s="52" t="s">
        <v>127</v>
      </c>
      <c r="F80" s="52" t="str">
        <f t="shared" si="8"/>
        <v>N/A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</row>
    <row r="83" spans="1:30" ht="12.75" customHeight="1">
      <c r="A83" s="37" t="s">
        <v>92</v>
      </c>
      <c r="B83" s="64">
        <v>0</v>
      </c>
      <c r="C83" s="64">
        <v>0</v>
      </c>
      <c r="D83" s="36" t="str">
        <f t="shared" ref="D83:D86" si="9">IFERROR((C83-B83)*100/B83,"Div by 0")</f>
        <v>Div by 0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N/A</v>
      </c>
    </row>
    <row r="84" spans="1:30" ht="12.75" customHeight="1">
      <c r="A84" s="37" t="s">
        <v>62</v>
      </c>
      <c r="B84" s="67">
        <v>0</v>
      </c>
      <c r="C84" s="67">
        <v>0</v>
      </c>
      <c r="D84" s="36" t="str">
        <f t="shared" si="9"/>
        <v>Div by 0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N/A</v>
      </c>
    </row>
    <row r="85" spans="1:30" ht="12.75" customHeight="1">
      <c r="A85" s="37" t="s">
        <v>63</v>
      </c>
      <c r="B85" s="67">
        <v>0</v>
      </c>
      <c r="C85" s="67">
        <v>0</v>
      </c>
      <c r="D85" s="36" t="str">
        <f t="shared" si="9"/>
        <v>Div by 0</v>
      </c>
      <c r="E85" s="52" t="s">
        <v>127</v>
      </c>
      <c r="F85" s="52" t="str">
        <f t="shared" si="10"/>
        <v>N/A</v>
      </c>
    </row>
    <row r="86" spans="1:30" ht="12.75" customHeight="1">
      <c r="A86" s="37" t="s">
        <v>64</v>
      </c>
      <c r="B86" s="67">
        <v>0</v>
      </c>
      <c r="C86" s="67">
        <v>0</v>
      </c>
      <c r="D86" s="36" t="str">
        <f t="shared" si="9"/>
        <v>Div by 0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</row>
    <row r="88" spans="1:30" ht="12.75" customHeight="1">
      <c r="A88" s="37" t="s">
        <v>94</v>
      </c>
      <c r="B88" s="64">
        <v>2739</v>
      </c>
      <c r="C88" s="64">
        <v>2881</v>
      </c>
      <c r="D88" s="36">
        <f t="shared" ref="D88:D91" si="11">IFERROR((C88-B88)*100/B88,"Div by 0")</f>
        <v>5.1843738590726547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23.184000000000001</v>
      </c>
      <c r="C89" s="67">
        <v>25.893999999999998</v>
      </c>
      <c r="D89" s="36">
        <f t="shared" si="11"/>
        <v>11.689095928226351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71.156999999999996</v>
      </c>
      <c r="C90" s="67">
        <v>68.864999999999995</v>
      </c>
      <c r="D90" s="36">
        <f t="shared" si="11"/>
        <v>-3.2210464184830752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5.6589999999999998</v>
      </c>
      <c r="C91" s="67">
        <v>5.2409999999999997</v>
      </c>
      <c r="D91" s="36">
        <f t="shared" si="11"/>
        <v>-7.3864640395829673</v>
      </c>
      <c r="E91" s="52" t="s">
        <v>128</v>
      </c>
      <c r="F91" s="52" t="str">
        <f t="shared" si="12"/>
        <v>N/A</v>
      </c>
    </row>
    <row r="92" spans="1:30">
      <c r="A92" s="25" t="s">
        <v>124</v>
      </c>
      <c r="B92" s="26"/>
      <c r="C92" s="26"/>
      <c r="D92" s="27"/>
    </row>
    <row r="93" spans="1:30" s="18" customFormat="1" ht="48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>
      <c r="A94" s="25"/>
      <c r="B94" s="26"/>
      <c r="C94" s="26"/>
      <c r="D94" s="27"/>
    </row>
    <row r="95" spans="1:30">
      <c r="A95" s="25"/>
      <c r="B95" s="26"/>
      <c r="C95" s="26"/>
      <c r="D95" s="27"/>
    </row>
    <row r="96" spans="1:30">
      <c r="A96" s="25"/>
      <c r="B96" s="26"/>
      <c r="C96" s="26"/>
      <c r="D96" s="27"/>
    </row>
    <row r="97" spans="1:4">
      <c r="A97" s="25"/>
      <c r="B97" s="26"/>
      <c r="C97" s="26"/>
      <c r="D97" s="27"/>
    </row>
    <row r="98" spans="1:4">
      <c r="A98" s="25"/>
      <c r="B98" s="26"/>
      <c r="C98" s="26"/>
      <c r="D98" s="27"/>
    </row>
    <row r="99" spans="1:4">
      <c r="A99" s="25"/>
      <c r="B99" s="26"/>
      <c r="C99" s="26"/>
      <c r="D99" s="27"/>
    </row>
    <row r="100" spans="1:4">
      <c r="A100" s="25"/>
      <c r="B100" s="26"/>
      <c r="C100" s="26"/>
      <c r="D100" s="27"/>
    </row>
    <row r="101" spans="1:4">
      <c r="A101" s="25"/>
      <c r="B101" s="26"/>
      <c r="C101" s="26"/>
      <c r="D101" s="27"/>
    </row>
    <row r="102" spans="1:4">
      <c r="A102" s="25"/>
      <c r="B102" s="26"/>
      <c r="C102" s="26"/>
      <c r="D102" s="27"/>
    </row>
    <row r="103" spans="1:4">
      <c r="A103" s="25"/>
      <c r="B103" s="26"/>
      <c r="C103" s="26"/>
      <c r="D103" s="27"/>
    </row>
    <row r="104" spans="1:4">
      <c r="A104" s="25"/>
      <c r="B104" s="26"/>
      <c r="C104" s="26"/>
      <c r="D104" s="27"/>
    </row>
    <row r="105" spans="1:4">
      <c r="A105" s="25"/>
      <c r="B105" s="26"/>
      <c r="C105" s="26"/>
      <c r="D105" s="27"/>
    </row>
    <row r="106" spans="1:4">
      <c r="A106" s="25"/>
      <c r="B106" s="26"/>
      <c r="C106" s="26"/>
      <c r="D106" s="27"/>
    </row>
    <row r="107" spans="1:4">
      <c r="A107" s="25"/>
      <c r="B107" s="26"/>
      <c r="C107" s="26"/>
      <c r="D107" s="27"/>
    </row>
    <row r="108" spans="1:4">
      <c r="A108" s="25"/>
      <c r="B108" s="26"/>
      <c r="C108" s="26"/>
      <c r="D108" s="27"/>
    </row>
    <row r="109" spans="1:4">
      <c r="A109" s="25"/>
      <c r="B109" s="26"/>
      <c r="C109" s="26"/>
      <c r="D109" s="27"/>
    </row>
    <row r="110" spans="1:4">
      <c r="A110" s="25"/>
      <c r="B110" s="26"/>
      <c r="C110" s="26"/>
      <c r="D110" s="27"/>
    </row>
    <row r="111" spans="1:4">
      <c r="A111" s="25"/>
      <c r="B111" s="26"/>
      <c r="C111" s="26"/>
      <c r="D111" s="27"/>
    </row>
    <row r="112" spans="1:4">
      <c r="A112" s="25"/>
      <c r="B112" s="26"/>
      <c r="C112" s="26"/>
      <c r="D112" s="27"/>
    </row>
    <row r="113" spans="1:4">
      <c r="A113" s="25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5"/>
  <cols>
    <col min="1" max="1" width="63.5703125" style="1" customWidth="1"/>
    <col min="2" max="3" width="11.28515625" style="10" customWidth="1"/>
    <col min="4" max="4" width="11.28515625" style="11" customWidth="1"/>
    <col min="5" max="6" width="11.28515625" style="47" customWidth="1"/>
    <col min="7" max="23" width="9.140625" style="12"/>
    <col min="24" max="16384" width="9.140625" style="1"/>
  </cols>
  <sheetData>
    <row r="1" spans="1:32" ht="12.75" customHeight="1">
      <c r="A1" s="43" t="s">
        <v>122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1.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75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</row>
    <row r="7" spans="1:32" ht="12.75" customHeight="1">
      <c r="A7" s="37" t="s">
        <v>1</v>
      </c>
      <c r="B7" s="64">
        <v>23385</v>
      </c>
      <c r="C7" s="64">
        <v>23660</v>
      </c>
      <c r="D7" s="36">
        <f t="shared" ref="D7:D18" si="0">IFERROR((C7-B7)*100/B7,"Div by 0")</f>
        <v>1.1759675005345307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76</v>
      </c>
      <c r="B8" s="67">
        <v>3.6179999999999999</v>
      </c>
      <c r="C8" s="67">
        <v>0.71</v>
      </c>
      <c r="D8" s="36">
        <f t="shared" si="0"/>
        <v>-80.375898286346057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77</v>
      </c>
      <c r="B9" s="67">
        <v>100</v>
      </c>
      <c r="C9" s="67">
        <v>100</v>
      </c>
      <c r="D9" s="36">
        <f t="shared" si="0"/>
        <v>0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78</v>
      </c>
      <c r="B10" s="67">
        <v>0</v>
      </c>
      <c r="C10" s="67">
        <v>0</v>
      </c>
      <c r="D10" s="36" t="str">
        <f t="shared" si="0"/>
        <v>Div by 0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0.17499999999999999</v>
      </c>
      <c r="C11" s="67">
        <v>0.13500000000000001</v>
      </c>
      <c r="D11" s="36">
        <f t="shared" si="0"/>
        <v>-22.857142857142847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5.6000000000000001E-2</v>
      </c>
      <c r="C12" s="67">
        <v>6.3E-2</v>
      </c>
      <c r="D12" s="36">
        <f t="shared" si="0"/>
        <v>12.499999999999998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5</v>
      </c>
      <c r="B13" s="67">
        <v>92.927000000000007</v>
      </c>
      <c r="C13" s="67">
        <v>92.367000000000004</v>
      </c>
      <c r="D13" s="36">
        <f t="shared" si="0"/>
        <v>-0.60262356473361045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44.828000000000003</v>
      </c>
      <c r="C14" s="67">
        <v>42.73</v>
      </c>
      <c r="D14" s="36">
        <f t="shared" si="0"/>
        <v>-4.6801106451325198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44.750999999999998</v>
      </c>
      <c r="C15" s="67">
        <v>42.709000000000003</v>
      </c>
      <c r="D15" s="36">
        <f t="shared" si="0"/>
        <v>-4.5630265245469257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103</v>
      </c>
      <c r="B17" s="68">
        <v>846.84</v>
      </c>
      <c r="C17" s="67">
        <v>934.22400000000005</v>
      </c>
      <c r="D17" s="36">
        <f t="shared" si="0"/>
        <v>10.318832365027633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104</v>
      </c>
      <c r="B18" s="66">
        <v>97.628</v>
      </c>
      <c r="C18" s="67">
        <v>82.82</v>
      </c>
      <c r="D18" s="36">
        <f t="shared" si="0"/>
        <v>-15.16777973532184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</row>
    <row r="20" spans="1:32" ht="12.75" customHeight="1">
      <c r="A20" s="37" t="s">
        <v>10</v>
      </c>
      <c r="B20" s="64">
        <v>10483</v>
      </c>
      <c r="C20" s="64">
        <v>10110</v>
      </c>
      <c r="D20" s="36">
        <f t="shared" ref="D20:D23" si="2">IFERROR((C20-B20)*100/B20,"Div by 0")</f>
        <v>-3.5581417533148909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58.866999999999997</v>
      </c>
      <c r="C21" s="67">
        <v>54.411000000000001</v>
      </c>
      <c r="D21" s="36">
        <f t="shared" si="2"/>
        <v>-7.5696060611208251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41.133000000000003</v>
      </c>
      <c r="C22" s="67">
        <v>45.588999999999999</v>
      </c>
      <c r="D22" s="36">
        <f t="shared" si="2"/>
        <v>10.833150997982145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</row>
    <row r="25" spans="1:32" ht="12.75" customHeight="1">
      <c r="A25" s="37" t="s">
        <v>15</v>
      </c>
      <c r="B25" s="64">
        <v>10465</v>
      </c>
      <c r="C25" s="64">
        <v>10105</v>
      </c>
      <c r="D25" s="36">
        <f t="shared" ref="D25:D45" si="4">IFERROR((C25-B25)*100/B25,"Div by 0")</f>
        <v>-3.4400382226469182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58.795999999999999</v>
      </c>
      <c r="C26" s="67">
        <v>54.389000000000003</v>
      </c>
      <c r="D26" s="36">
        <f t="shared" si="4"/>
        <v>-7.4954078508742032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41.194000000000003</v>
      </c>
      <c r="C27" s="67">
        <v>45.600999999999999</v>
      </c>
      <c r="D27" s="36">
        <f t="shared" si="4"/>
        <v>10.698159926202836</v>
      </c>
      <c r="E27" s="52" t="s">
        <v>127</v>
      </c>
      <c r="F27" s="52" t="str">
        <f t="shared" si="5"/>
        <v>Yes</v>
      </c>
    </row>
    <row r="28" spans="1:32" ht="12.75" customHeight="1">
      <c r="A28" s="37" t="s">
        <v>18</v>
      </c>
      <c r="B28" s="67">
        <v>0.01</v>
      </c>
      <c r="C28" s="67">
        <v>0.01</v>
      </c>
      <c r="D28" s="36">
        <f t="shared" si="4"/>
        <v>0</v>
      </c>
      <c r="E28" s="52" t="s">
        <v>127</v>
      </c>
      <c r="F28" s="52" t="str">
        <f t="shared" si="5"/>
        <v>Yes</v>
      </c>
    </row>
    <row r="29" spans="1:32" ht="12.75" customHeight="1">
      <c r="A29" s="37" t="s">
        <v>19</v>
      </c>
      <c r="B29" s="67">
        <v>12.938000000000001</v>
      </c>
      <c r="C29" s="67">
        <v>13.824999999999999</v>
      </c>
      <c r="D29" s="36">
        <f t="shared" si="4"/>
        <v>6.8557736899056945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44.558</v>
      </c>
      <c r="C30" s="67">
        <v>48.61</v>
      </c>
      <c r="D30" s="36">
        <f t="shared" si="4"/>
        <v>9.0937654293280659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38.691000000000003</v>
      </c>
      <c r="C31" s="67">
        <v>41.94</v>
      </c>
      <c r="D31" s="36">
        <f t="shared" si="4"/>
        <v>8.397301698069306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44.558</v>
      </c>
      <c r="C32" s="67">
        <v>48.61</v>
      </c>
      <c r="D32" s="36">
        <f t="shared" si="4"/>
        <v>9.0937654293280659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0.63100000000000001</v>
      </c>
      <c r="C33" s="67">
        <v>0.74199999999999999</v>
      </c>
      <c r="D33" s="36">
        <f t="shared" si="4"/>
        <v>17.591125198098254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28.199000000000002</v>
      </c>
      <c r="C34" s="67">
        <v>30.123999999999999</v>
      </c>
      <c r="D34" s="36">
        <f t="shared" si="4"/>
        <v>6.8264832086244089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16.359000000000002</v>
      </c>
      <c r="C35" s="67">
        <v>18.486000000000001</v>
      </c>
      <c r="D35" s="36">
        <f t="shared" si="4"/>
        <v>13.002017238217485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41.881999999999998</v>
      </c>
      <c r="C36" s="67">
        <v>45.948</v>
      </c>
      <c r="D36" s="36">
        <f t="shared" si="4"/>
        <v>9.7082278783248235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55.442</v>
      </c>
      <c r="C37" s="67">
        <v>51.311</v>
      </c>
      <c r="D37" s="36">
        <f t="shared" si="4"/>
        <v>-7.4510299051260782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99.921000000000006</v>
      </c>
      <c r="D38" s="36">
        <f t="shared" si="4"/>
        <v>-7.899999999999352E-2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99.921000000000006</v>
      </c>
      <c r="D39" s="36">
        <f t="shared" si="4"/>
        <v>-7.899999999999352E-2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99.921000000000006</v>
      </c>
      <c r="D40" s="36">
        <f t="shared" si="4"/>
        <v>-7.899999999999352E-2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113</v>
      </c>
      <c r="B41" s="67">
        <v>84.251999999999995</v>
      </c>
      <c r="C41" s="67">
        <v>84.998000000000005</v>
      </c>
      <c r="D41" s="36">
        <f t="shared" si="4"/>
        <v>0.88543892133125546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99.921000000000006</v>
      </c>
      <c r="D42" s="36">
        <f t="shared" si="4"/>
        <v>-7.899999999999352E-2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99.846999999999994</v>
      </c>
      <c r="C43" s="67">
        <v>99.406000000000006</v>
      </c>
      <c r="D43" s="36">
        <f t="shared" si="4"/>
        <v>-0.44167576391878405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44.558</v>
      </c>
      <c r="C44" s="67">
        <v>48.61</v>
      </c>
      <c r="D44" s="36">
        <f t="shared" si="4"/>
        <v>9.0937654293280659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55.442</v>
      </c>
      <c r="C45" s="67">
        <v>51.311</v>
      </c>
      <c r="D45" s="36">
        <f t="shared" si="4"/>
        <v>-7.4510299051260782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</row>
    <row r="49" spans="1:6" ht="12.75" customHeight="1">
      <c r="A49" s="37" t="s">
        <v>85</v>
      </c>
      <c r="B49" s="64">
        <v>10458</v>
      </c>
      <c r="C49" s="64">
        <v>10045</v>
      </c>
      <c r="D49" s="36">
        <f t="shared" ref="D49:D81" si="7">IFERROR((C49-B49)*100/B49,"Div by 0")</f>
        <v>-3.9491298527443104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35.484999999999999</v>
      </c>
      <c r="C50" s="67">
        <v>49.856000000000002</v>
      </c>
      <c r="D50" s="36">
        <f t="shared" si="7"/>
        <v>40.498802310835572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No</v>
      </c>
    </row>
    <row r="51" spans="1:6" ht="12.75" customHeight="1">
      <c r="A51" s="37" t="s">
        <v>37</v>
      </c>
      <c r="B51" s="71">
        <v>24.613</v>
      </c>
      <c r="C51" s="71">
        <v>35.738999999999997</v>
      </c>
      <c r="D51" s="36">
        <f t="shared" si="7"/>
        <v>45.20375411367975</v>
      </c>
      <c r="E51" s="52" t="s">
        <v>127</v>
      </c>
      <c r="F51" s="52" t="str">
        <f t="shared" si="8"/>
        <v>No</v>
      </c>
    </row>
    <row r="52" spans="1:6" ht="12.75" customHeight="1">
      <c r="A52" s="37" t="s">
        <v>86</v>
      </c>
      <c r="B52" s="67">
        <v>0.33500000000000002</v>
      </c>
      <c r="C52" s="67">
        <v>0.27900000000000003</v>
      </c>
      <c r="D52" s="36">
        <f t="shared" si="7"/>
        <v>-16.71641791044776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0.115</v>
      </c>
      <c r="C53" s="67">
        <v>0.05</v>
      </c>
      <c r="D53" s="36">
        <f t="shared" si="7"/>
        <v>-56.521739130434781</v>
      </c>
      <c r="E53" s="52" t="s">
        <v>127</v>
      </c>
      <c r="F53" s="52" t="str">
        <f t="shared" si="8"/>
        <v>Yes</v>
      </c>
    </row>
    <row r="54" spans="1:6" ht="12.75" customHeight="1">
      <c r="A54" s="37" t="s">
        <v>39</v>
      </c>
      <c r="B54" s="67">
        <v>3.375</v>
      </c>
      <c r="C54" s="67">
        <v>3.1960000000000002</v>
      </c>
      <c r="D54" s="36">
        <f t="shared" si="7"/>
        <v>-5.3037037037036994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2.9000000000000001E-2</v>
      </c>
      <c r="C55" s="67">
        <v>0.01</v>
      </c>
      <c r="D55" s="36">
        <f t="shared" si="7"/>
        <v>-65.517241379310349</v>
      </c>
      <c r="E55" s="52" t="s">
        <v>127</v>
      </c>
      <c r="F55" s="52" t="str">
        <f t="shared" si="8"/>
        <v>Yes</v>
      </c>
    </row>
    <row r="56" spans="1:6" ht="12.75" customHeight="1">
      <c r="A56" s="37" t="s">
        <v>41</v>
      </c>
      <c r="B56" s="67">
        <v>0</v>
      </c>
      <c r="C56" s="67">
        <v>0</v>
      </c>
      <c r="D56" s="36" t="str">
        <f t="shared" si="7"/>
        <v>Div by 0</v>
      </c>
      <c r="E56" s="52" t="s">
        <v>127</v>
      </c>
      <c r="F56" s="52" t="str">
        <f t="shared" si="8"/>
        <v>N/A</v>
      </c>
    </row>
    <row r="57" spans="1:6" ht="12.75" customHeight="1">
      <c r="A57" s="37" t="s">
        <v>42</v>
      </c>
      <c r="B57" s="67">
        <v>1.9410000000000001</v>
      </c>
      <c r="C57" s="67">
        <v>2.0710000000000002</v>
      </c>
      <c r="D57" s="36">
        <f t="shared" si="7"/>
        <v>6.6975785677485886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5.7000000000000002E-2</v>
      </c>
      <c r="C58" s="67">
        <v>0.129</v>
      </c>
      <c r="D58" s="36">
        <f t="shared" si="7"/>
        <v>126.31578947368422</v>
      </c>
      <c r="E58" s="52" t="s">
        <v>127</v>
      </c>
      <c r="F58" s="52" t="str">
        <f t="shared" si="8"/>
        <v>Yes</v>
      </c>
    </row>
    <row r="59" spans="1:6" ht="12.75" customHeight="1">
      <c r="A59" s="37" t="s">
        <v>44</v>
      </c>
      <c r="B59" s="67">
        <v>0</v>
      </c>
      <c r="C59" s="67">
        <v>0</v>
      </c>
      <c r="D59" s="36" t="str">
        <f t="shared" si="7"/>
        <v>Div by 0</v>
      </c>
      <c r="E59" s="52" t="s">
        <v>127</v>
      </c>
      <c r="F59" s="52" t="str">
        <f t="shared" si="8"/>
        <v>N/A</v>
      </c>
    </row>
    <row r="60" spans="1:6" ht="12.75" customHeight="1">
      <c r="A60" s="37" t="s">
        <v>45</v>
      </c>
      <c r="B60" s="67">
        <v>0.30599999999999999</v>
      </c>
      <c r="C60" s="67">
        <v>0.91600000000000004</v>
      </c>
      <c r="D60" s="36">
        <f t="shared" si="7"/>
        <v>199.34640522875819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0.124</v>
      </c>
      <c r="C61" s="67">
        <v>0.04</v>
      </c>
      <c r="D61" s="36">
        <f t="shared" si="7"/>
        <v>-67.741935483870961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3.8820000000000001</v>
      </c>
      <c r="C62" s="67">
        <v>6.72</v>
      </c>
      <c r="D62" s="36">
        <f t="shared" si="7"/>
        <v>73.106646058732593</v>
      </c>
      <c r="E62" s="52" t="s">
        <v>127</v>
      </c>
      <c r="F62" s="52" t="str">
        <f t="shared" si="8"/>
        <v>Yes</v>
      </c>
    </row>
    <row r="63" spans="1:6" ht="12.75" customHeight="1">
      <c r="A63" s="37" t="s">
        <v>88</v>
      </c>
      <c r="B63" s="67">
        <v>0.32500000000000001</v>
      </c>
      <c r="C63" s="67">
        <v>0.498</v>
      </c>
      <c r="D63" s="36">
        <f t="shared" si="7"/>
        <v>53.230769230769219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0.13400000000000001</v>
      </c>
      <c r="C64" s="67">
        <v>0.159</v>
      </c>
      <c r="D64" s="36">
        <f t="shared" si="7"/>
        <v>18.656716417910442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1.9E-2</v>
      </c>
      <c r="C65" s="67">
        <v>0.01</v>
      </c>
      <c r="D65" s="36">
        <f t="shared" si="7"/>
        <v>-47.368421052631575</v>
      </c>
      <c r="E65" s="52" t="s">
        <v>127</v>
      </c>
      <c r="F65" s="52" t="str">
        <f t="shared" si="8"/>
        <v>Yes</v>
      </c>
    </row>
    <row r="66" spans="1:6" ht="12.75" customHeight="1">
      <c r="A66" s="37" t="s">
        <v>47</v>
      </c>
      <c r="B66" s="67">
        <v>0.01</v>
      </c>
      <c r="C66" s="67">
        <v>0.03</v>
      </c>
      <c r="D66" s="36">
        <f t="shared" si="7"/>
        <v>199.99999999999997</v>
      </c>
      <c r="E66" s="52" t="s">
        <v>127</v>
      </c>
      <c r="F66" s="52" t="str">
        <f t="shared" si="8"/>
        <v>Yes</v>
      </c>
    </row>
    <row r="67" spans="1:6" ht="12.75" customHeight="1">
      <c r="A67" s="37" t="s">
        <v>91</v>
      </c>
      <c r="B67" s="67">
        <v>0</v>
      </c>
      <c r="C67" s="67">
        <v>0.01</v>
      </c>
      <c r="D67" s="36" t="str">
        <f t="shared" si="7"/>
        <v>Div by 0</v>
      </c>
      <c r="E67" s="52" t="s">
        <v>127</v>
      </c>
      <c r="F67" s="52" t="str">
        <f t="shared" si="8"/>
        <v>N/A</v>
      </c>
    </row>
    <row r="68" spans="1:6" ht="12.75" customHeight="1">
      <c r="A68" s="37" t="s">
        <v>116</v>
      </c>
      <c r="B68" s="67">
        <v>0.22</v>
      </c>
      <c r="C68" s="67">
        <v>0</v>
      </c>
      <c r="D68" s="36">
        <f t="shared" si="7"/>
        <v>-100</v>
      </c>
      <c r="E68" s="52" t="s">
        <v>127</v>
      </c>
      <c r="F68" s="52" t="str">
        <f t="shared" si="8"/>
        <v>Yes</v>
      </c>
    </row>
    <row r="69" spans="1:6" ht="12.75" customHeight="1">
      <c r="A69" s="37" t="s">
        <v>48</v>
      </c>
      <c r="B69" s="67">
        <v>64.515000000000001</v>
      </c>
      <c r="C69" s="67">
        <v>50.143999999999998</v>
      </c>
      <c r="D69" s="36">
        <f t="shared" si="7"/>
        <v>-22.275439820196855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1.262</v>
      </c>
      <c r="C70" s="67">
        <v>1.1850000000000001</v>
      </c>
      <c r="D70" s="36">
        <f t="shared" si="7"/>
        <v>-6.1014263074484907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3.012</v>
      </c>
      <c r="C71" s="67">
        <v>1.573</v>
      </c>
      <c r="D71" s="36">
        <f t="shared" si="7"/>
        <v>-47.775564409030544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4.8000000000000001E-2</v>
      </c>
      <c r="C72" s="67">
        <v>0.159</v>
      </c>
      <c r="D72" s="36">
        <f t="shared" si="7"/>
        <v>231.25</v>
      </c>
      <c r="E72" s="52" t="s">
        <v>127</v>
      </c>
      <c r="F72" s="52" t="str">
        <f t="shared" si="8"/>
        <v>Yes</v>
      </c>
    </row>
    <row r="73" spans="1:6" ht="12.75" customHeight="1">
      <c r="A73" s="37" t="s">
        <v>52</v>
      </c>
      <c r="B73" s="67">
        <v>51.978999999999999</v>
      </c>
      <c r="C73" s="67">
        <v>44.151000000000003</v>
      </c>
      <c r="D73" s="36">
        <f t="shared" si="7"/>
        <v>-15.059928047865476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0.16300000000000001</v>
      </c>
      <c r="C74" s="67">
        <v>1.145</v>
      </c>
      <c r="D74" s="36">
        <f t="shared" si="7"/>
        <v>602.45398773006139</v>
      </c>
      <c r="E74" s="52" t="s">
        <v>127</v>
      </c>
      <c r="F74" s="52" t="str">
        <f t="shared" si="8"/>
        <v>Yes</v>
      </c>
    </row>
    <row r="75" spans="1:6" ht="12.75" customHeight="1">
      <c r="A75" s="37" t="s">
        <v>54</v>
      </c>
      <c r="B75" s="67">
        <v>0.01</v>
      </c>
      <c r="C75" s="67">
        <v>0</v>
      </c>
      <c r="D75" s="36">
        <f t="shared" si="7"/>
        <v>-100</v>
      </c>
      <c r="E75" s="52" t="s">
        <v>127</v>
      </c>
      <c r="F75" s="52" t="str">
        <f t="shared" si="8"/>
        <v>Yes</v>
      </c>
    </row>
    <row r="76" spans="1:6" ht="12.75" customHeight="1">
      <c r="A76" s="37" t="s">
        <v>55</v>
      </c>
      <c r="B76" s="67">
        <v>0.23899999999999999</v>
      </c>
      <c r="C76" s="67">
        <v>0.16900000000000001</v>
      </c>
      <c r="D76" s="36">
        <f t="shared" si="7"/>
        <v>-29.288702928870286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1.9E-2</v>
      </c>
      <c r="C77" s="67">
        <v>0.05</v>
      </c>
      <c r="D77" s="36">
        <f t="shared" si="7"/>
        <v>163.15789473684214</v>
      </c>
      <c r="E77" s="52" t="s">
        <v>127</v>
      </c>
      <c r="F77" s="52" t="str">
        <f t="shared" si="8"/>
        <v>Yes</v>
      </c>
    </row>
    <row r="78" spans="1:6" ht="12.75" customHeight="1">
      <c r="A78" s="37" t="s">
        <v>57</v>
      </c>
      <c r="B78" s="67">
        <v>0</v>
      </c>
      <c r="C78" s="67">
        <v>0</v>
      </c>
      <c r="D78" s="36" t="str">
        <f t="shared" si="7"/>
        <v>Div by 0</v>
      </c>
      <c r="E78" s="52" t="s">
        <v>127</v>
      </c>
      <c r="F78" s="52" t="str">
        <f t="shared" si="8"/>
        <v>N/A</v>
      </c>
    </row>
    <row r="79" spans="1:6" ht="12.75" customHeight="1">
      <c r="A79" s="37" t="s">
        <v>58</v>
      </c>
      <c r="B79" s="67">
        <v>7.7549999999999999</v>
      </c>
      <c r="C79" s="67">
        <v>1.653</v>
      </c>
      <c r="D79" s="36">
        <f t="shared" si="7"/>
        <v>-78.684719535783373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2.9000000000000001E-2</v>
      </c>
      <c r="C80" s="67">
        <v>0.06</v>
      </c>
      <c r="D80" s="36">
        <f t="shared" si="7"/>
        <v>106.89655172413791</v>
      </c>
      <c r="E80" s="52" t="s">
        <v>127</v>
      </c>
      <c r="F80" s="52" t="str">
        <f t="shared" si="8"/>
        <v>Yes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</row>
    <row r="83" spans="1:30" ht="12.75" customHeight="1">
      <c r="A83" s="37" t="s">
        <v>92</v>
      </c>
      <c r="B83" s="64">
        <v>4663</v>
      </c>
      <c r="C83" s="64">
        <v>4912</v>
      </c>
      <c r="D83" s="36">
        <f t="shared" ref="D83:D86" si="9">IFERROR((C83-B83)*100/B83,"Div by 0")</f>
        <v>5.3399099292301093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7.2910000000000004</v>
      </c>
      <c r="C84" s="67">
        <v>6.6369999999999996</v>
      </c>
      <c r="D84" s="36">
        <f t="shared" si="9"/>
        <v>-8.9699629680428021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90.757000000000005</v>
      </c>
      <c r="C85" s="67">
        <v>91.653000000000006</v>
      </c>
      <c r="D85" s="36">
        <f t="shared" si="9"/>
        <v>0.98725167204733599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1.952</v>
      </c>
      <c r="C86" s="67">
        <v>1.71</v>
      </c>
      <c r="D86" s="36">
        <f t="shared" si="9"/>
        <v>-12.397540983606557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</row>
    <row r="88" spans="1:30" ht="12.75" customHeight="1">
      <c r="A88" s="37" t="s">
        <v>94</v>
      </c>
      <c r="B88" s="64">
        <v>5802</v>
      </c>
      <c r="C88" s="64">
        <v>5185</v>
      </c>
      <c r="D88" s="36">
        <f t="shared" ref="D88:D91" si="11">IFERROR((C88-B88)*100/B88,"Div by 0")</f>
        <v>-10.634264046880386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11.634</v>
      </c>
      <c r="C89" s="67">
        <v>11.205</v>
      </c>
      <c r="D89" s="36">
        <f t="shared" si="11"/>
        <v>-3.6874677668901517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84.057000000000002</v>
      </c>
      <c r="C90" s="67">
        <v>84.918000000000006</v>
      </c>
      <c r="D90" s="36">
        <f t="shared" si="11"/>
        <v>1.0243049359363339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4.3090000000000002</v>
      </c>
      <c r="C91" s="67">
        <v>3.8769999999999998</v>
      </c>
      <c r="D91" s="36">
        <f t="shared" si="11"/>
        <v>-10.025527964725002</v>
      </c>
      <c r="E91" s="52" t="s">
        <v>128</v>
      </c>
      <c r="F91" s="52" t="str">
        <f t="shared" si="12"/>
        <v>N/A</v>
      </c>
    </row>
    <row r="92" spans="1:30">
      <c r="A92" s="25" t="s">
        <v>124</v>
      </c>
      <c r="B92" s="26"/>
      <c r="C92" s="26"/>
      <c r="D92" s="27"/>
    </row>
    <row r="93" spans="1:30" s="18" customFormat="1" ht="48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>
      <c r="A94" s="25"/>
      <c r="B94" s="26"/>
      <c r="C94" s="26"/>
      <c r="D94" s="27"/>
    </row>
    <row r="95" spans="1:30">
      <c r="A95" s="25"/>
      <c r="B95" s="26"/>
      <c r="C95" s="26"/>
      <c r="D95" s="27"/>
    </row>
    <row r="96" spans="1:30">
      <c r="A96" s="25"/>
      <c r="B96" s="26"/>
      <c r="C96" s="26"/>
      <c r="D96" s="27"/>
    </row>
    <row r="97" spans="1:4">
      <c r="A97" s="25"/>
      <c r="B97" s="26"/>
      <c r="C97" s="26"/>
      <c r="D97" s="27"/>
    </row>
    <row r="98" spans="1:4">
      <c r="A98" s="25"/>
      <c r="B98" s="26"/>
      <c r="C98" s="26"/>
      <c r="D98" s="27"/>
    </row>
    <row r="99" spans="1:4">
      <c r="A99" s="25"/>
      <c r="B99" s="26"/>
      <c r="C99" s="26"/>
      <c r="D99" s="27"/>
    </row>
    <row r="100" spans="1:4">
      <c r="A100" s="25"/>
      <c r="B100" s="26"/>
      <c r="C100" s="26"/>
      <c r="D100" s="27"/>
    </row>
    <row r="101" spans="1:4">
      <c r="A101" s="25"/>
      <c r="B101" s="26"/>
      <c r="C101" s="26"/>
      <c r="D101" s="27"/>
    </row>
    <row r="102" spans="1:4">
      <c r="A102" s="25"/>
      <c r="B102" s="26"/>
      <c r="C102" s="26"/>
      <c r="D102" s="27"/>
    </row>
    <row r="103" spans="1:4">
      <c r="A103" s="25"/>
      <c r="B103" s="26"/>
      <c r="C103" s="26"/>
      <c r="D103" s="27"/>
    </row>
    <row r="104" spans="1:4">
      <c r="A104" s="25"/>
      <c r="B104" s="26"/>
      <c r="C104" s="26"/>
      <c r="D104" s="27"/>
    </row>
    <row r="105" spans="1:4">
      <c r="A105" s="25"/>
      <c r="B105" s="26"/>
      <c r="C105" s="26"/>
      <c r="D105" s="27"/>
    </row>
    <row r="106" spans="1:4">
      <c r="A106" s="25"/>
      <c r="B106" s="26"/>
      <c r="C106" s="26"/>
      <c r="D106" s="27"/>
    </row>
    <row r="107" spans="1:4">
      <c r="A107" s="25"/>
      <c r="B107" s="26"/>
      <c r="C107" s="26"/>
      <c r="D107" s="27"/>
    </row>
    <row r="108" spans="1:4">
      <c r="A108" s="25"/>
      <c r="B108" s="26"/>
      <c r="C108" s="26"/>
      <c r="D108" s="27"/>
    </row>
    <row r="109" spans="1:4">
      <c r="A109" s="25"/>
      <c r="B109" s="26"/>
      <c r="C109" s="26"/>
      <c r="D109" s="27"/>
    </row>
    <row r="110" spans="1:4">
      <c r="A110" s="25"/>
      <c r="B110" s="26"/>
      <c r="C110" s="26"/>
      <c r="D110" s="27"/>
    </row>
    <row r="111" spans="1:4">
      <c r="A111" s="25"/>
      <c r="B111" s="26"/>
      <c r="C111" s="26"/>
      <c r="D111" s="27"/>
    </row>
    <row r="112" spans="1:4">
      <c r="A112" s="25"/>
      <c r="B112" s="26"/>
      <c r="C112" s="26"/>
      <c r="D112" s="27"/>
    </row>
    <row r="113" spans="1:4">
      <c r="A113" s="25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2"/>
  <sheetViews>
    <sheetView zoomScale="75" zoomScaleNormal="75" workbookViewId="0">
      <selection activeCell="A2" sqref="A2:F3"/>
    </sheetView>
  </sheetViews>
  <sheetFormatPr defaultRowHeight="12.75" customHeight="1"/>
  <cols>
    <col min="1" max="1" width="63.5703125" style="1" customWidth="1"/>
    <col min="2" max="3" width="11.28515625" style="8" customWidth="1"/>
    <col min="4" max="4" width="11.28515625" style="9" customWidth="1"/>
    <col min="5" max="5" width="11.28515625" style="47" customWidth="1"/>
    <col min="6" max="6" width="11.28515625" style="55" customWidth="1"/>
    <col min="7" max="30" width="9.140625" style="12"/>
    <col min="31" max="16384" width="9.140625" style="1"/>
  </cols>
  <sheetData>
    <row r="1" spans="1:30" ht="12.75" customHeight="1">
      <c r="A1" s="43" t="s">
        <v>123</v>
      </c>
      <c r="B1" s="24"/>
      <c r="C1" s="24"/>
      <c r="D1" s="30"/>
      <c r="E1" s="24"/>
      <c r="F1" s="54"/>
    </row>
    <row r="2" spans="1:30" ht="12.75" customHeight="1">
      <c r="A2" s="43" t="s">
        <v>134</v>
      </c>
      <c r="B2" s="24"/>
      <c r="C2" s="24"/>
      <c r="D2" s="30"/>
      <c r="E2" s="24"/>
      <c r="F2" s="54"/>
      <c r="H2" s="56"/>
      <c r="I2" s="15"/>
    </row>
    <row r="3" spans="1:30" ht="12.75" customHeight="1">
      <c r="A3" s="43" t="s">
        <v>135</v>
      </c>
      <c r="B3" s="24"/>
      <c r="C3" s="24"/>
      <c r="D3" s="30"/>
      <c r="E3" s="24"/>
      <c r="F3" s="54"/>
      <c r="H3" s="56"/>
      <c r="I3" s="15"/>
    </row>
    <row r="4" spans="1:30" ht="1.5" customHeight="1">
      <c r="A4" s="43"/>
      <c r="B4" s="59"/>
      <c r="C4" s="59"/>
      <c r="D4" s="60"/>
      <c r="E4" s="59"/>
      <c r="F4" s="59"/>
      <c r="H4" s="56"/>
    </row>
    <row r="5" spans="1:30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4" customFormat="1" ht="12.75" customHeight="1">
      <c r="A6" s="35" t="s">
        <v>79</v>
      </c>
      <c r="B6" s="33"/>
      <c r="C6" s="33"/>
      <c r="D6" s="48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</row>
    <row r="7" spans="1:30" ht="12.75" customHeight="1">
      <c r="A7" s="37" t="s">
        <v>1</v>
      </c>
      <c r="B7" s="64">
        <v>177640</v>
      </c>
      <c r="C7" s="65">
        <v>189753</v>
      </c>
      <c r="D7" s="36">
        <f t="shared" ref="D7:D27" si="0">IFERROR((C7-B7)*100/B7,"Div by 0")</f>
        <v>6.8188471065075431</v>
      </c>
      <c r="E7" s="52" t="s">
        <v>126</v>
      </c>
      <c r="F7" s="53" t="str">
        <f>IF(D7="Div by 0","N/A",IF(E7="N/A","N/A",IF(AND((ABS(D7)&gt;ABS(VALUE(MID(E7,1,2)))),(B7&gt;=10)),"No",IF(AND((ABS(D7)&gt;ABS(VALUE(MID(E7,1,2)))),(C7&gt;=10)),"No","Yes"))))</f>
        <v>Yes</v>
      </c>
    </row>
    <row r="8" spans="1:30" ht="12.75" customHeight="1">
      <c r="A8" s="37" t="s">
        <v>2</v>
      </c>
      <c r="B8" s="66">
        <v>0.22700000000000001</v>
      </c>
      <c r="C8" s="66">
        <v>0.23200000000000001</v>
      </c>
      <c r="D8" s="36">
        <f t="shared" si="0"/>
        <v>2.2026431718061694</v>
      </c>
      <c r="E8" s="52" t="s">
        <v>128</v>
      </c>
      <c r="F8" s="53" t="str">
        <f t="shared" ref="F8:F27" si="1">IF(D8="Div by 0","N/A",IF(E8="N/A","N/A",IF(AND((ABS(D8)&gt;ABS(VALUE(MID(E8,1,2)))),(B8&gt;=10)),"No",IF(AND((ABS(D8)&gt;ABS(VALUE(MID(E8,1,2)))),(C8&gt;=10)),"No","Yes"))))</f>
        <v>N/A</v>
      </c>
      <c r="G8" s="15"/>
    </row>
    <row r="9" spans="1:30" ht="12.75" customHeight="1">
      <c r="A9" s="37" t="s">
        <v>3</v>
      </c>
      <c r="B9" s="66">
        <v>0.22600000000000001</v>
      </c>
      <c r="C9" s="66">
        <v>0.23200000000000001</v>
      </c>
      <c r="D9" s="36">
        <f t="shared" si="0"/>
        <v>2.6548672566371705</v>
      </c>
      <c r="E9" s="52" t="s">
        <v>128</v>
      </c>
      <c r="F9" s="53" t="str">
        <f t="shared" si="1"/>
        <v>N/A</v>
      </c>
      <c r="G9" s="15"/>
      <c r="AD9" s="1"/>
    </row>
    <row r="10" spans="1:30" ht="12.75" customHeight="1">
      <c r="A10" s="37" t="s">
        <v>68</v>
      </c>
      <c r="B10" s="66">
        <v>0.48599999999999999</v>
      </c>
      <c r="C10" s="66">
        <v>0.443</v>
      </c>
      <c r="D10" s="36">
        <f t="shared" si="0"/>
        <v>-8.8477366255143988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69</v>
      </c>
      <c r="B11" s="66">
        <v>0.46600000000000003</v>
      </c>
      <c r="C11" s="66">
        <v>0.42299999999999999</v>
      </c>
      <c r="D11" s="36">
        <f t="shared" si="0"/>
        <v>-9.2274678111588067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72</v>
      </c>
      <c r="B12" s="66">
        <v>48.893000000000001</v>
      </c>
      <c r="C12" s="66">
        <v>48.933</v>
      </c>
      <c r="D12" s="36">
        <f t="shared" si="0"/>
        <v>8.1811302231401525E-2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73</v>
      </c>
      <c r="B13" s="66">
        <v>14.257</v>
      </c>
      <c r="C13" s="66">
        <v>13.736000000000001</v>
      </c>
      <c r="D13" s="36">
        <f t="shared" si="0"/>
        <v>-3.6543452339201727</v>
      </c>
      <c r="E13" s="52" t="s">
        <v>128</v>
      </c>
      <c r="F13" s="53" t="str">
        <f t="shared" si="1"/>
        <v>N/A</v>
      </c>
    </row>
    <row r="14" spans="1:30" ht="12.75" customHeight="1">
      <c r="A14" s="37" t="s">
        <v>74</v>
      </c>
      <c r="B14" s="66">
        <v>48.639000000000003</v>
      </c>
      <c r="C14" s="66">
        <v>48.610999999999997</v>
      </c>
      <c r="D14" s="36">
        <f t="shared" si="0"/>
        <v>-5.7566973005213504E-2</v>
      </c>
      <c r="E14" s="52" t="s">
        <v>128</v>
      </c>
      <c r="F14" s="53" t="str">
        <f t="shared" si="1"/>
        <v>N/A</v>
      </c>
    </row>
    <row r="15" spans="1:30" ht="12.75" customHeight="1">
      <c r="A15" s="37" t="s">
        <v>76</v>
      </c>
      <c r="B15" s="66">
        <v>0.79300000000000004</v>
      </c>
      <c r="C15" s="66">
        <v>0.77400000000000002</v>
      </c>
      <c r="D15" s="36">
        <f t="shared" si="0"/>
        <v>-2.3959646910466601</v>
      </c>
      <c r="E15" s="52" t="s">
        <v>128</v>
      </c>
      <c r="F15" s="53" t="str">
        <f t="shared" si="1"/>
        <v>N/A</v>
      </c>
    </row>
    <row r="16" spans="1:30" ht="12.75" customHeight="1">
      <c r="A16" s="37" t="s">
        <v>77</v>
      </c>
      <c r="B16" s="66">
        <v>13.164</v>
      </c>
      <c r="C16" s="66">
        <v>12.468999999999999</v>
      </c>
      <c r="D16" s="36">
        <f t="shared" si="0"/>
        <v>-5.2795502886660612</v>
      </c>
      <c r="E16" s="52" t="s">
        <v>128</v>
      </c>
      <c r="F16" s="53" t="str">
        <f t="shared" si="1"/>
        <v>N/A</v>
      </c>
    </row>
    <row r="17" spans="1:32" ht="12.75" customHeight="1">
      <c r="A17" s="37" t="s">
        <v>78</v>
      </c>
      <c r="B17" s="66">
        <v>0.79300000000000004</v>
      </c>
      <c r="C17" s="66">
        <v>0.77500000000000002</v>
      </c>
      <c r="D17" s="36">
        <f t="shared" si="0"/>
        <v>-2.2698612862547307</v>
      </c>
      <c r="E17" s="52" t="s">
        <v>128</v>
      </c>
      <c r="F17" s="53" t="str">
        <f t="shared" si="1"/>
        <v>N/A</v>
      </c>
    </row>
    <row r="18" spans="1:32" ht="12.75" customHeight="1">
      <c r="A18" s="37" t="s">
        <v>80</v>
      </c>
      <c r="B18" s="66">
        <v>49.252000000000002</v>
      </c>
      <c r="C18" s="66">
        <v>49.252000000000002</v>
      </c>
      <c r="D18" s="36">
        <f t="shared" si="0"/>
        <v>0</v>
      </c>
      <c r="E18" s="52" t="s">
        <v>128</v>
      </c>
      <c r="F18" s="53" t="str">
        <f t="shared" si="1"/>
        <v>N/A</v>
      </c>
    </row>
    <row r="19" spans="1:32" ht="12.75" customHeight="1">
      <c r="A19" s="37" t="s">
        <v>81</v>
      </c>
      <c r="B19" s="66">
        <v>1.4450000000000001</v>
      </c>
      <c r="C19" s="66">
        <v>1.377</v>
      </c>
      <c r="D19" s="36">
        <f t="shared" si="0"/>
        <v>-4.7058823529411802</v>
      </c>
      <c r="E19" s="52" t="s">
        <v>128</v>
      </c>
      <c r="F19" s="53" t="str">
        <f t="shared" si="1"/>
        <v>N/A</v>
      </c>
    </row>
    <row r="20" spans="1:32" ht="12.75" customHeight="1">
      <c r="A20" s="37" t="s">
        <v>82</v>
      </c>
      <c r="B20" s="66">
        <v>14.257</v>
      </c>
      <c r="C20" s="66">
        <v>13.736000000000001</v>
      </c>
      <c r="D20" s="36">
        <f t="shared" si="0"/>
        <v>-3.6543452339201727</v>
      </c>
      <c r="E20" s="52" t="s">
        <v>128</v>
      </c>
      <c r="F20" s="53" t="str">
        <f t="shared" si="1"/>
        <v>N/A</v>
      </c>
    </row>
    <row r="21" spans="1:32" ht="12.75" customHeight="1">
      <c r="A21" s="37" t="s">
        <v>83</v>
      </c>
      <c r="B21" s="66">
        <v>48.639000000000003</v>
      </c>
      <c r="C21" s="66">
        <v>48.610999999999997</v>
      </c>
      <c r="D21" s="36">
        <f t="shared" si="0"/>
        <v>-5.7566973005213504E-2</v>
      </c>
      <c r="E21" s="52" t="s">
        <v>128</v>
      </c>
      <c r="F21" s="53" t="str">
        <f t="shared" si="1"/>
        <v>N/A</v>
      </c>
    </row>
    <row r="22" spans="1:32" ht="12.75" customHeight="1">
      <c r="A22" s="37" t="s">
        <v>96</v>
      </c>
      <c r="B22" s="66">
        <v>13.164</v>
      </c>
      <c r="C22" s="66">
        <v>12.468999999999999</v>
      </c>
      <c r="D22" s="36">
        <f t="shared" si="0"/>
        <v>-5.2795502886660612</v>
      </c>
      <c r="E22" s="52" t="s">
        <v>128</v>
      </c>
      <c r="F22" s="53" t="str">
        <f t="shared" si="1"/>
        <v>N/A</v>
      </c>
    </row>
    <row r="23" spans="1:32" ht="12.75" customHeight="1">
      <c r="A23" s="37" t="s">
        <v>7</v>
      </c>
      <c r="B23" s="67">
        <v>60.716000000000001</v>
      </c>
      <c r="C23" s="66">
        <v>60.320999999999998</v>
      </c>
      <c r="D23" s="36">
        <f t="shared" si="0"/>
        <v>-0.65056986626260482</v>
      </c>
      <c r="E23" s="52" t="s">
        <v>126</v>
      </c>
      <c r="F23" s="53" t="str">
        <f t="shared" si="1"/>
        <v>Yes</v>
      </c>
    </row>
    <row r="24" spans="1:32" ht="12.75" customHeight="1">
      <c r="A24" s="37" t="s">
        <v>8</v>
      </c>
      <c r="B24" s="67">
        <v>33.28</v>
      </c>
      <c r="C24" s="66">
        <v>33.049999999999997</v>
      </c>
      <c r="D24" s="36">
        <f t="shared" si="0"/>
        <v>-0.69110576923078115</v>
      </c>
      <c r="E24" s="52" t="s">
        <v>126</v>
      </c>
      <c r="F24" s="53" t="str">
        <f t="shared" si="1"/>
        <v>Yes</v>
      </c>
    </row>
    <row r="25" spans="1:32" s="18" customFormat="1" ht="12.75" customHeight="1">
      <c r="A25" s="38" t="s">
        <v>107</v>
      </c>
      <c r="B25" s="66">
        <v>0</v>
      </c>
      <c r="C25" s="67">
        <v>0</v>
      </c>
      <c r="D25" s="36" t="str">
        <f t="shared" si="0"/>
        <v>Div by 0</v>
      </c>
      <c r="E25" s="52" t="s">
        <v>128</v>
      </c>
      <c r="F25" s="53" t="str">
        <f t="shared" si="1"/>
        <v>N/A</v>
      </c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</row>
    <row r="26" spans="1:32" s="16" customFormat="1" ht="12.75" customHeight="1">
      <c r="A26" s="38" t="s">
        <v>105</v>
      </c>
      <c r="B26" s="68">
        <v>908.971</v>
      </c>
      <c r="C26" s="67">
        <v>1036.4690000000001</v>
      </c>
      <c r="D26" s="36">
        <f t="shared" si="0"/>
        <v>14.026630112511846</v>
      </c>
      <c r="E26" s="52" t="s">
        <v>126</v>
      </c>
      <c r="F26" s="53" t="str">
        <f t="shared" si="1"/>
        <v>Yes</v>
      </c>
    </row>
    <row r="27" spans="1:32" s="6" customFormat="1" ht="12.75" customHeight="1">
      <c r="A27" s="37" t="s">
        <v>110</v>
      </c>
      <c r="B27" s="66">
        <v>91.697000000000003</v>
      </c>
      <c r="C27" s="67">
        <v>94.587999999999994</v>
      </c>
      <c r="D27" s="36">
        <f t="shared" si="0"/>
        <v>3.1527748999421914</v>
      </c>
      <c r="E27" s="52" t="s">
        <v>126</v>
      </c>
      <c r="F27" s="53" t="str">
        <f t="shared" si="1"/>
        <v>Yes</v>
      </c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</row>
    <row r="28" spans="1:32" s="5" customFormat="1" ht="12.75" customHeight="1">
      <c r="A28" s="32" t="s">
        <v>9</v>
      </c>
      <c r="B28" s="50" t="s">
        <v>133</v>
      </c>
      <c r="C28" s="50" t="s">
        <v>95</v>
      </c>
      <c r="D28" s="48" t="s">
        <v>95</v>
      </c>
      <c r="E28" s="41"/>
      <c r="F28" s="4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</row>
    <row r="29" spans="1:32" ht="12.75" customHeight="1">
      <c r="A29" s="37" t="s">
        <v>10</v>
      </c>
      <c r="B29" s="64">
        <v>107856</v>
      </c>
      <c r="C29" s="65">
        <v>114460</v>
      </c>
      <c r="D29" s="36">
        <f t="shared" ref="D29:D32" si="2">IFERROR((C29-B29)*100/B29,"Div by 0")</f>
        <v>6.1229787865301883</v>
      </c>
      <c r="E29" s="52" t="s">
        <v>126</v>
      </c>
      <c r="F29" s="53" t="str">
        <f>IF(D29="Div by 0","N/A",IF(E29="N/A","N/A",IF(AND((ABS(D29)&gt;ABS(VALUE(MID(E29,1,2)))),(B29&gt;=10)),"No",IF(AND((ABS(D29)&gt;ABS(VALUE(MID(E29,1,2)))),(C29&gt;=10)),"No","Yes"))))</f>
        <v>Yes</v>
      </c>
    </row>
    <row r="30" spans="1:32" ht="12.75" customHeight="1">
      <c r="A30" s="37" t="s">
        <v>11</v>
      </c>
      <c r="B30" s="66">
        <v>93.927000000000007</v>
      </c>
      <c r="C30" s="66">
        <v>93.938000000000002</v>
      </c>
      <c r="D30" s="36">
        <f t="shared" si="2"/>
        <v>1.1711222545163456E-2</v>
      </c>
      <c r="E30" s="52" t="s">
        <v>126</v>
      </c>
      <c r="F30" s="53" t="str">
        <f t="shared" ref="F30:F32" si="3">IF(D30="Div by 0","N/A",IF(E30="N/A","N/A",IF(AND((ABS(D30)&gt;ABS(VALUE(MID(E30,1,2)))),(B30&gt;=10)),"No",IF(AND((ABS(D30)&gt;ABS(VALUE(MID(E30,1,2)))),(C30&gt;=10)),"No","Yes"))))</f>
        <v>Yes</v>
      </c>
    </row>
    <row r="31" spans="1:32" ht="12.75" customHeight="1">
      <c r="A31" s="37" t="s">
        <v>12</v>
      </c>
      <c r="B31" s="66">
        <v>6.0730000000000004</v>
      </c>
      <c r="C31" s="66">
        <v>6.0620000000000003</v>
      </c>
      <c r="D31" s="36">
        <f t="shared" si="2"/>
        <v>-0.18112958998847556</v>
      </c>
      <c r="E31" s="52" t="s">
        <v>126</v>
      </c>
      <c r="F31" s="53" t="str">
        <f t="shared" si="3"/>
        <v>Yes</v>
      </c>
    </row>
    <row r="32" spans="1:32" ht="12.75" customHeight="1">
      <c r="A32" s="37" t="s">
        <v>13</v>
      </c>
      <c r="B32" s="66">
        <v>0</v>
      </c>
      <c r="C32" s="66">
        <v>0</v>
      </c>
      <c r="D32" s="36" t="str">
        <f t="shared" si="2"/>
        <v>Div by 0</v>
      </c>
      <c r="E32" s="52" t="s">
        <v>128</v>
      </c>
      <c r="F32" s="53" t="str">
        <f t="shared" si="3"/>
        <v>N/A</v>
      </c>
    </row>
    <row r="33" spans="1:30" s="5" customFormat="1" ht="12.75" customHeight="1">
      <c r="A33" s="35" t="s">
        <v>14</v>
      </c>
      <c r="B33" s="50" t="s">
        <v>133</v>
      </c>
      <c r="C33" s="50" t="s">
        <v>95</v>
      </c>
      <c r="D33" s="48"/>
      <c r="E33" s="41"/>
      <c r="F33" s="4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</row>
    <row r="34" spans="1:30" ht="12.75" customHeight="1">
      <c r="A34" s="37" t="s">
        <v>15</v>
      </c>
      <c r="B34" s="64">
        <v>59118</v>
      </c>
      <c r="C34" s="65">
        <v>62714</v>
      </c>
      <c r="D34" s="36">
        <f t="shared" ref="D34:D54" si="4">IFERROR((C34-B34)*100/B34,"Div by 0")</f>
        <v>6.0827497547278329</v>
      </c>
      <c r="E34" s="52" t="s">
        <v>126</v>
      </c>
      <c r="F34" s="53" t="str">
        <f>IF(D34="Div by 0","N/A",IF(E34="N/A","N/A",IF(AND((ABS(D34)&gt;ABS(VALUE(MID(E34,1,2)))),(B34&gt;=10)),"No",IF(AND((ABS(D34)&gt;ABS(VALUE(MID(E34,1,2)))),(C34&gt;=10)),"No","Yes"))))</f>
        <v>Yes</v>
      </c>
    </row>
    <row r="35" spans="1:30" ht="12.75" customHeight="1">
      <c r="A35" s="37" t="s">
        <v>16</v>
      </c>
      <c r="B35" s="66">
        <v>88.92</v>
      </c>
      <c r="C35" s="66">
        <v>88.936999999999998</v>
      </c>
      <c r="D35" s="36">
        <f t="shared" si="4"/>
        <v>1.9118308591988199E-2</v>
      </c>
      <c r="E35" s="52" t="s">
        <v>126</v>
      </c>
      <c r="F35" s="53" t="str">
        <f t="shared" ref="F35:F54" si="5">IF(D35="Div by 0","N/A",IF(E35="N/A","N/A",IF(AND((ABS(D35)&gt;ABS(VALUE(MID(E35,1,2)))),(B35&gt;=10)),"No",IF(AND((ABS(D35)&gt;ABS(VALUE(MID(E35,1,2)))),(C35&gt;=10)),"No","Yes"))))</f>
        <v>Yes</v>
      </c>
    </row>
    <row r="36" spans="1:30" ht="12.75" customHeight="1">
      <c r="A36" s="37" t="s">
        <v>17</v>
      </c>
      <c r="B36" s="66">
        <v>11.069000000000001</v>
      </c>
      <c r="C36" s="66">
        <v>11.05</v>
      </c>
      <c r="D36" s="36">
        <f t="shared" si="4"/>
        <v>-0.17165055560574691</v>
      </c>
      <c r="E36" s="52" t="s">
        <v>126</v>
      </c>
      <c r="F36" s="53" t="str">
        <f t="shared" si="5"/>
        <v>Yes</v>
      </c>
    </row>
    <row r="37" spans="1:30" ht="12.75" customHeight="1">
      <c r="A37" s="37" t="s">
        <v>18</v>
      </c>
      <c r="B37" s="66">
        <v>0.01</v>
      </c>
      <c r="C37" s="66">
        <v>1.2999999999999999E-2</v>
      </c>
      <c r="D37" s="36">
        <f t="shared" si="4"/>
        <v>29.999999999999993</v>
      </c>
      <c r="E37" s="52" t="s">
        <v>126</v>
      </c>
      <c r="F37" s="53" t="str">
        <f t="shared" si="5"/>
        <v>Yes</v>
      </c>
    </row>
    <row r="38" spans="1:30" ht="12.75" customHeight="1">
      <c r="A38" s="37" t="s">
        <v>19</v>
      </c>
      <c r="B38" s="66">
        <v>21.571999999999999</v>
      </c>
      <c r="C38" s="66">
        <v>21.798999999999999</v>
      </c>
      <c r="D38" s="36">
        <f t="shared" si="4"/>
        <v>1.052290005562768</v>
      </c>
      <c r="E38" s="52" t="s">
        <v>126</v>
      </c>
      <c r="F38" s="53" t="str">
        <f t="shared" si="5"/>
        <v>Yes</v>
      </c>
    </row>
    <row r="39" spans="1:30" ht="12.75" customHeight="1">
      <c r="A39" s="37" t="s">
        <v>20</v>
      </c>
      <c r="B39" s="66">
        <v>67.617000000000004</v>
      </c>
      <c r="C39" s="66">
        <v>67.531999999999996</v>
      </c>
      <c r="D39" s="36">
        <f t="shared" si="4"/>
        <v>-0.12570803200379779</v>
      </c>
      <c r="E39" s="52" t="s">
        <v>126</v>
      </c>
      <c r="F39" s="53" t="str">
        <f t="shared" si="5"/>
        <v>Yes</v>
      </c>
    </row>
    <row r="40" spans="1:30" ht="12.75" customHeight="1">
      <c r="A40" s="37" t="s">
        <v>21</v>
      </c>
      <c r="B40" s="66">
        <v>56.94</v>
      </c>
      <c r="C40" s="66">
        <v>56.701999999999998</v>
      </c>
      <c r="D40" s="36">
        <f t="shared" si="4"/>
        <v>-0.41798384264137611</v>
      </c>
      <c r="E40" s="52" t="s">
        <v>126</v>
      </c>
      <c r="F40" s="53" t="str">
        <f t="shared" si="5"/>
        <v>Yes</v>
      </c>
    </row>
    <row r="41" spans="1:30" ht="12.75" customHeight="1">
      <c r="A41" s="37" t="s">
        <v>22</v>
      </c>
      <c r="B41" s="66">
        <v>67.617000000000004</v>
      </c>
      <c r="C41" s="66">
        <v>67.531999999999996</v>
      </c>
      <c r="D41" s="36">
        <f t="shared" si="4"/>
        <v>-0.12570803200379779</v>
      </c>
      <c r="E41" s="52" t="s">
        <v>126</v>
      </c>
      <c r="F41" s="53" t="str">
        <f t="shared" si="5"/>
        <v>Yes</v>
      </c>
    </row>
    <row r="42" spans="1:30" ht="12.75" customHeight="1">
      <c r="A42" s="37" t="s">
        <v>23</v>
      </c>
      <c r="B42" s="66">
        <v>0.92</v>
      </c>
      <c r="C42" s="66">
        <v>0.91800000000000004</v>
      </c>
      <c r="D42" s="36">
        <f t="shared" si="4"/>
        <v>-0.21739130434782628</v>
      </c>
      <c r="E42" s="52" t="s">
        <v>126</v>
      </c>
      <c r="F42" s="53" t="str">
        <f t="shared" si="5"/>
        <v>Yes</v>
      </c>
    </row>
    <row r="43" spans="1:30" ht="12.75" customHeight="1">
      <c r="A43" s="37" t="s">
        <v>24</v>
      </c>
      <c r="B43" s="66">
        <v>37.421999999999997</v>
      </c>
      <c r="C43" s="66">
        <v>36.56</v>
      </c>
      <c r="D43" s="36">
        <f t="shared" si="4"/>
        <v>-2.3034578590134007</v>
      </c>
      <c r="E43" s="52" t="s">
        <v>126</v>
      </c>
      <c r="F43" s="53" t="str">
        <f t="shared" si="5"/>
        <v>Yes</v>
      </c>
    </row>
    <row r="44" spans="1:30" ht="12.75" customHeight="1">
      <c r="A44" s="37" t="s">
        <v>25</v>
      </c>
      <c r="B44" s="66">
        <v>30.196000000000002</v>
      </c>
      <c r="C44" s="66">
        <v>30.972000000000001</v>
      </c>
      <c r="D44" s="36">
        <f t="shared" si="4"/>
        <v>2.5698768048748173</v>
      </c>
      <c r="E44" s="52" t="s">
        <v>126</v>
      </c>
      <c r="F44" s="53" t="str">
        <f t="shared" si="5"/>
        <v>Yes</v>
      </c>
    </row>
    <row r="45" spans="1:30" ht="12.75" customHeight="1">
      <c r="A45" s="37" t="s">
        <v>26</v>
      </c>
      <c r="B45" s="66">
        <v>63.536999999999999</v>
      </c>
      <c r="C45" s="66">
        <v>63.530999999999999</v>
      </c>
      <c r="D45" s="36">
        <f t="shared" si="4"/>
        <v>-9.4433164927526132E-3</v>
      </c>
      <c r="E45" s="52" t="s">
        <v>126</v>
      </c>
      <c r="F45" s="53" t="str">
        <f t="shared" si="5"/>
        <v>Yes</v>
      </c>
    </row>
    <row r="46" spans="1:30" ht="12.75" customHeight="1">
      <c r="A46" s="37" t="s">
        <v>27</v>
      </c>
      <c r="B46" s="66">
        <v>32.383000000000003</v>
      </c>
      <c r="C46" s="66">
        <v>32.130000000000003</v>
      </c>
      <c r="D46" s="36">
        <f t="shared" si="4"/>
        <v>-0.78127412531266438</v>
      </c>
      <c r="E46" s="52" t="s">
        <v>126</v>
      </c>
      <c r="F46" s="53" t="str">
        <f t="shared" si="5"/>
        <v>Yes</v>
      </c>
    </row>
    <row r="47" spans="1:30" ht="12.75" customHeight="1">
      <c r="A47" s="37" t="s">
        <v>28</v>
      </c>
      <c r="B47" s="66">
        <v>100</v>
      </c>
      <c r="C47" s="66">
        <v>99.662000000000006</v>
      </c>
      <c r="D47" s="36">
        <f t="shared" si="4"/>
        <v>-0.33799999999999386</v>
      </c>
      <c r="E47" s="52" t="s">
        <v>126</v>
      </c>
      <c r="F47" s="53" t="str">
        <f t="shared" si="5"/>
        <v>Yes</v>
      </c>
    </row>
    <row r="48" spans="1:30" ht="12.75" customHeight="1">
      <c r="A48" s="37" t="s">
        <v>29</v>
      </c>
      <c r="B48" s="66">
        <v>100</v>
      </c>
      <c r="C48" s="66">
        <v>99.662000000000006</v>
      </c>
      <c r="D48" s="36">
        <f t="shared" si="4"/>
        <v>-0.33799999999999386</v>
      </c>
      <c r="E48" s="52" t="s">
        <v>126</v>
      </c>
      <c r="F48" s="53" t="str">
        <f t="shared" si="5"/>
        <v>Yes</v>
      </c>
    </row>
    <row r="49" spans="1:32" ht="12.75" customHeight="1">
      <c r="A49" s="37" t="s">
        <v>30</v>
      </c>
      <c r="B49" s="66">
        <v>100</v>
      </c>
      <c r="C49" s="66">
        <v>99.662000000000006</v>
      </c>
      <c r="D49" s="36">
        <f t="shared" si="4"/>
        <v>-0.33799999999999386</v>
      </c>
      <c r="E49" s="52" t="s">
        <v>126</v>
      </c>
      <c r="F49" s="53" t="str">
        <f t="shared" si="5"/>
        <v>Yes</v>
      </c>
    </row>
    <row r="50" spans="1:32" ht="12.75" customHeight="1">
      <c r="A50" s="37" t="s">
        <v>114</v>
      </c>
      <c r="B50" s="66">
        <v>82.173000000000002</v>
      </c>
      <c r="C50" s="66">
        <v>81.247</v>
      </c>
      <c r="D50" s="36">
        <f t="shared" si="4"/>
        <v>-1.1268908278875081</v>
      </c>
      <c r="E50" s="52" t="s">
        <v>126</v>
      </c>
      <c r="F50" s="53" t="str">
        <f t="shared" si="5"/>
        <v>Yes</v>
      </c>
    </row>
    <row r="51" spans="1:32" ht="12.75" customHeight="1">
      <c r="A51" s="37" t="s">
        <v>32</v>
      </c>
      <c r="B51" s="66">
        <v>100</v>
      </c>
      <c r="C51" s="66">
        <v>99.662000000000006</v>
      </c>
      <c r="D51" s="36">
        <f t="shared" si="4"/>
        <v>-0.33799999999999386</v>
      </c>
      <c r="E51" s="52" t="s">
        <v>126</v>
      </c>
      <c r="F51" s="53" t="str">
        <f t="shared" si="5"/>
        <v>Yes</v>
      </c>
    </row>
    <row r="52" spans="1:32" ht="12.75" customHeight="1">
      <c r="A52" s="37" t="s">
        <v>33</v>
      </c>
      <c r="B52" s="66">
        <v>99.004999999999995</v>
      </c>
      <c r="C52" s="66">
        <v>98.192999999999998</v>
      </c>
      <c r="D52" s="36">
        <f t="shared" si="4"/>
        <v>-0.82016059794959617</v>
      </c>
      <c r="E52" s="52" t="s">
        <v>126</v>
      </c>
      <c r="F52" s="53" t="str">
        <f t="shared" si="5"/>
        <v>Yes</v>
      </c>
    </row>
    <row r="53" spans="1:32" ht="12.75" customHeight="1">
      <c r="A53" s="37" t="s">
        <v>34</v>
      </c>
      <c r="B53" s="66">
        <v>67.617000000000004</v>
      </c>
      <c r="C53" s="66">
        <v>67.531999999999996</v>
      </c>
      <c r="D53" s="36">
        <f t="shared" si="4"/>
        <v>-0.12570803200379779</v>
      </c>
      <c r="E53" s="52" t="s">
        <v>126</v>
      </c>
      <c r="F53" s="53" t="str">
        <f t="shared" si="5"/>
        <v>Yes</v>
      </c>
    </row>
    <row r="54" spans="1:32" ht="12.75" customHeight="1">
      <c r="A54" s="37" t="s">
        <v>35</v>
      </c>
      <c r="B54" s="66">
        <v>32.383000000000003</v>
      </c>
      <c r="C54" s="66">
        <v>32.130000000000003</v>
      </c>
      <c r="D54" s="36">
        <f t="shared" si="4"/>
        <v>-0.78127412531266438</v>
      </c>
      <c r="E54" s="52" t="s">
        <v>126</v>
      </c>
      <c r="F54" s="53" t="str">
        <f t="shared" si="5"/>
        <v>Yes</v>
      </c>
    </row>
    <row r="55" spans="1:32" s="4" customFormat="1" ht="12.75" customHeight="1">
      <c r="A55" s="44" t="s">
        <v>109</v>
      </c>
      <c r="B55" s="69" t="s">
        <v>133</v>
      </c>
      <c r="C55" s="69" t="s">
        <v>95</v>
      </c>
      <c r="D55" s="45"/>
      <c r="E55" s="41"/>
      <c r="F55" s="42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</row>
    <row r="56" spans="1:32" s="18" customFormat="1" ht="12.75" customHeight="1">
      <c r="A56" s="38" t="s">
        <v>108</v>
      </c>
      <c r="B56" s="64">
        <v>0</v>
      </c>
      <c r="C56" s="64">
        <v>0</v>
      </c>
      <c r="D56" s="36" t="str">
        <f t="shared" ref="D56" si="6">IFERROR((C56-B56)*100/B56,"Div by 0")</f>
        <v>Div by 0</v>
      </c>
      <c r="E56" s="52" t="s">
        <v>128</v>
      </c>
      <c r="F56" s="53" t="str">
        <f>IF(D56="Div by 0","N/A",IF(E56="N/A","N/A",IF(AND((ABS(D56)&gt;ABS(VALUE(MID(E56,1,2)))),(B56&gt;=10)),"No",IF(AND((ABS(D56)&gt;ABS(VALUE(MID(E56,1,2)))),(C56&gt;=10)),"No","Yes"))))</f>
        <v>N/A</v>
      </c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</row>
    <row r="57" spans="1:32" s="4" customFormat="1" ht="12.75" customHeight="1">
      <c r="A57" s="35" t="s">
        <v>84</v>
      </c>
      <c r="B57" s="50" t="s">
        <v>133</v>
      </c>
      <c r="C57" s="50" t="s">
        <v>95</v>
      </c>
      <c r="D57" s="48"/>
      <c r="E57" s="41"/>
      <c r="F57" s="42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</row>
    <row r="58" spans="1:32" ht="12.75" customHeight="1">
      <c r="A58" s="37" t="s">
        <v>85</v>
      </c>
      <c r="B58" s="64">
        <v>68839</v>
      </c>
      <c r="C58" s="65">
        <v>61581</v>
      </c>
      <c r="D58" s="36">
        <f t="shared" ref="D58:D90" si="7">IFERROR((C58-B58)*100/B58,"Div by 0")</f>
        <v>-10.543441944246721</v>
      </c>
      <c r="E58" s="52" t="s">
        <v>126</v>
      </c>
      <c r="F58" s="53" t="str">
        <f>IF(D58="Div by 0","N/A",IF(E58="N/A","N/A",IF(AND((ABS(D58)&gt;ABS(VALUE(MID(E58,1,2)))),(B58&gt;=10)),"No",IF(AND((ABS(D58)&gt;ABS(VALUE(MID(E58,1,2)))),(C58&gt;=10)),"No","Yes"))))</f>
        <v>Yes</v>
      </c>
    </row>
    <row r="59" spans="1:32" ht="12.75" customHeight="1">
      <c r="A59" s="37" t="s">
        <v>36</v>
      </c>
      <c r="B59" s="66">
        <v>56.192</v>
      </c>
      <c r="C59" s="66">
        <v>71.316000000000003</v>
      </c>
      <c r="D59" s="36">
        <f t="shared" si="7"/>
        <v>26.914863325740324</v>
      </c>
      <c r="E59" s="52" t="s">
        <v>126</v>
      </c>
      <c r="F59" s="53" t="str">
        <f t="shared" ref="F59:F90" si="8">IF(D59="Div by 0","N/A",IF(E59="N/A","N/A",IF(AND((ABS(D59)&gt;ABS(VALUE(MID(E59,1,2)))),(B59&gt;=10)),"No",IF(AND((ABS(D59)&gt;ABS(VALUE(MID(E59,1,2)))),(C59&gt;=10)),"No","Yes"))))</f>
        <v>Yes</v>
      </c>
    </row>
    <row r="60" spans="1:32" ht="12.75" customHeight="1">
      <c r="A60" s="37" t="s">
        <v>37</v>
      </c>
      <c r="B60" s="70">
        <v>26.765000000000001</v>
      </c>
      <c r="C60" s="70">
        <v>34.39</v>
      </c>
      <c r="D60" s="36">
        <f t="shared" si="7"/>
        <v>28.488697926396412</v>
      </c>
      <c r="E60" s="52" t="s">
        <v>126</v>
      </c>
      <c r="F60" s="53" t="str">
        <f t="shared" si="8"/>
        <v>Yes</v>
      </c>
    </row>
    <row r="61" spans="1:32" ht="12.75" customHeight="1">
      <c r="A61" s="37" t="s">
        <v>86</v>
      </c>
      <c r="B61" s="66">
        <v>6.3570000000000002</v>
      </c>
      <c r="C61" s="66">
        <v>8.81</v>
      </c>
      <c r="D61" s="36">
        <f t="shared" si="7"/>
        <v>38.587383986157</v>
      </c>
      <c r="E61" s="52" t="s">
        <v>126</v>
      </c>
      <c r="F61" s="53" t="str">
        <f t="shared" si="8"/>
        <v>Yes</v>
      </c>
    </row>
    <row r="62" spans="1:32" ht="12.75" customHeight="1">
      <c r="A62" s="37" t="s">
        <v>38</v>
      </c>
      <c r="B62" s="66">
        <v>3.04</v>
      </c>
      <c r="C62" s="66">
        <v>3.4929999999999999</v>
      </c>
      <c r="D62" s="36">
        <f t="shared" si="7"/>
        <v>14.901315789473678</v>
      </c>
      <c r="E62" s="52" t="s">
        <v>126</v>
      </c>
      <c r="F62" s="53" t="str">
        <f t="shared" si="8"/>
        <v>Yes</v>
      </c>
    </row>
    <row r="63" spans="1:32" ht="12.75" customHeight="1">
      <c r="A63" s="37" t="s">
        <v>39</v>
      </c>
      <c r="B63" s="66">
        <v>4.0830000000000002</v>
      </c>
      <c r="C63" s="66">
        <v>4.6669999999999998</v>
      </c>
      <c r="D63" s="36">
        <f t="shared" si="7"/>
        <v>14.303208425177555</v>
      </c>
      <c r="E63" s="52" t="s">
        <v>126</v>
      </c>
      <c r="F63" s="53" t="str">
        <f t="shared" si="8"/>
        <v>Yes</v>
      </c>
    </row>
    <row r="64" spans="1:32" ht="12.75" customHeight="1">
      <c r="A64" s="37" t="s">
        <v>40</v>
      </c>
      <c r="B64" s="66">
        <v>0.246</v>
      </c>
      <c r="C64" s="66">
        <v>0.35699999999999998</v>
      </c>
      <c r="D64" s="36">
        <f t="shared" si="7"/>
        <v>45.121951219512184</v>
      </c>
      <c r="E64" s="52" t="s">
        <v>126</v>
      </c>
      <c r="F64" s="53" t="str">
        <f t="shared" si="8"/>
        <v>Yes</v>
      </c>
    </row>
    <row r="65" spans="1:6" ht="12.75" customHeight="1">
      <c r="A65" s="37" t="s">
        <v>41</v>
      </c>
      <c r="B65" s="66">
        <v>1.4999999999999999E-2</v>
      </c>
      <c r="C65" s="66">
        <v>4.1000000000000002E-2</v>
      </c>
      <c r="D65" s="36">
        <f t="shared" si="7"/>
        <v>173.33333333333334</v>
      </c>
      <c r="E65" s="52" t="s">
        <v>126</v>
      </c>
      <c r="F65" s="53" t="str">
        <f t="shared" si="8"/>
        <v>Yes</v>
      </c>
    </row>
    <row r="66" spans="1:6" ht="12.75" customHeight="1">
      <c r="A66" s="37" t="s">
        <v>42</v>
      </c>
      <c r="B66" s="66">
        <v>1.867</v>
      </c>
      <c r="C66" s="66">
        <v>2.145</v>
      </c>
      <c r="D66" s="36">
        <f t="shared" si="7"/>
        <v>14.890198178896627</v>
      </c>
      <c r="E66" s="52" t="s">
        <v>126</v>
      </c>
      <c r="F66" s="53" t="str">
        <f t="shared" si="8"/>
        <v>Yes</v>
      </c>
    </row>
    <row r="67" spans="1:6" ht="12.75" customHeight="1">
      <c r="A67" s="37" t="s">
        <v>43</v>
      </c>
      <c r="B67" s="66">
        <v>0.25700000000000001</v>
      </c>
      <c r="C67" s="66">
        <v>0.40400000000000003</v>
      </c>
      <c r="D67" s="36">
        <f t="shared" si="7"/>
        <v>57.198443579766547</v>
      </c>
      <c r="E67" s="52" t="s">
        <v>126</v>
      </c>
      <c r="F67" s="53" t="str">
        <f t="shared" si="8"/>
        <v>Yes</v>
      </c>
    </row>
    <row r="68" spans="1:6" ht="12.75" customHeight="1">
      <c r="A68" s="37" t="s">
        <v>44</v>
      </c>
      <c r="B68" s="66">
        <v>1.0329999999999999</v>
      </c>
      <c r="C68" s="66">
        <v>2.5999999999999999E-2</v>
      </c>
      <c r="D68" s="36">
        <f t="shared" si="7"/>
        <v>-97.483059051306867</v>
      </c>
      <c r="E68" s="52" t="s">
        <v>126</v>
      </c>
      <c r="F68" s="53" t="str">
        <f t="shared" si="8"/>
        <v>Yes</v>
      </c>
    </row>
    <row r="69" spans="1:6" ht="12.75" customHeight="1">
      <c r="A69" s="37" t="s">
        <v>45</v>
      </c>
      <c r="B69" s="66">
        <v>0.59699999999999998</v>
      </c>
      <c r="C69" s="66">
        <v>1.028</v>
      </c>
      <c r="D69" s="36">
        <f t="shared" si="7"/>
        <v>72.194304857621461</v>
      </c>
      <c r="E69" s="52" t="s">
        <v>126</v>
      </c>
      <c r="F69" s="53" t="str">
        <f t="shared" si="8"/>
        <v>Yes</v>
      </c>
    </row>
    <row r="70" spans="1:6" ht="12.75" customHeight="1">
      <c r="A70" s="37" t="s">
        <v>46</v>
      </c>
      <c r="B70" s="66">
        <v>0.16</v>
      </c>
      <c r="C70" s="66">
        <v>0.222</v>
      </c>
      <c r="D70" s="36">
        <f t="shared" si="7"/>
        <v>38.75</v>
      </c>
      <c r="E70" s="52" t="s">
        <v>126</v>
      </c>
      <c r="F70" s="53" t="str">
        <f t="shared" si="8"/>
        <v>Yes</v>
      </c>
    </row>
    <row r="71" spans="1:6" ht="12.75" customHeight="1">
      <c r="A71" s="37" t="s">
        <v>87</v>
      </c>
      <c r="B71" s="66">
        <v>7.6280000000000001</v>
      </c>
      <c r="C71" s="66">
        <v>11.19</v>
      </c>
      <c r="D71" s="36">
        <f t="shared" si="7"/>
        <v>46.696381751442047</v>
      </c>
      <c r="E71" s="52" t="s">
        <v>126</v>
      </c>
      <c r="F71" s="53" t="str">
        <f t="shared" si="8"/>
        <v>No</v>
      </c>
    </row>
    <row r="72" spans="1:6" ht="12.75" customHeight="1">
      <c r="A72" s="37" t="s">
        <v>88</v>
      </c>
      <c r="B72" s="66">
        <v>0.37</v>
      </c>
      <c r="C72" s="66">
        <v>0.47599999999999998</v>
      </c>
      <c r="D72" s="36">
        <f t="shared" si="7"/>
        <v>28.648648648648642</v>
      </c>
      <c r="E72" s="52" t="s">
        <v>126</v>
      </c>
      <c r="F72" s="53" t="str">
        <f t="shared" si="8"/>
        <v>Yes</v>
      </c>
    </row>
    <row r="73" spans="1:6" ht="12.75" customHeight="1">
      <c r="A73" s="37" t="s">
        <v>89</v>
      </c>
      <c r="B73" s="66">
        <v>2.0129999999999999</v>
      </c>
      <c r="C73" s="66">
        <v>2.7360000000000002</v>
      </c>
      <c r="D73" s="36">
        <f t="shared" si="7"/>
        <v>35.916542473919534</v>
      </c>
      <c r="E73" s="52" t="s">
        <v>126</v>
      </c>
      <c r="F73" s="53" t="str">
        <f t="shared" si="8"/>
        <v>Yes</v>
      </c>
    </row>
    <row r="74" spans="1:6" ht="12.75" customHeight="1">
      <c r="A74" s="37" t="s">
        <v>90</v>
      </c>
      <c r="B74" s="66">
        <v>0.79500000000000004</v>
      </c>
      <c r="C74" s="66">
        <v>1.099</v>
      </c>
      <c r="D74" s="36">
        <f t="shared" si="7"/>
        <v>38.238993710691815</v>
      </c>
      <c r="E74" s="52" t="s">
        <v>126</v>
      </c>
      <c r="F74" s="53" t="str">
        <f t="shared" si="8"/>
        <v>Yes</v>
      </c>
    </row>
    <row r="75" spans="1:6" ht="12.75" customHeight="1">
      <c r="A75" s="37" t="s">
        <v>47</v>
      </c>
      <c r="B75" s="66">
        <v>9.7000000000000003E-2</v>
      </c>
      <c r="C75" s="66">
        <v>0.21299999999999999</v>
      </c>
      <c r="D75" s="36">
        <f t="shared" si="7"/>
        <v>119.58762886597937</v>
      </c>
      <c r="E75" s="52" t="s">
        <v>126</v>
      </c>
      <c r="F75" s="53" t="str">
        <f t="shared" si="8"/>
        <v>Yes</v>
      </c>
    </row>
    <row r="76" spans="1:6" ht="12.75" customHeight="1">
      <c r="A76" s="37" t="s">
        <v>91</v>
      </c>
      <c r="B76" s="66">
        <v>0.02</v>
      </c>
      <c r="C76" s="66">
        <v>1.7999999999999999E-2</v>
      </c>
      <c r="D76" s="36">
        <f t="shared" si="7"/>
        <v>-10.000000000000009</v>
      </c>
      <c r="E76" s="52" t="s">
        <v>126</v>
      </c>
      <c r="F76" s="53" t="str">
        <f t="shared" si="8"/>
        <v>Yes</v>
      </c>
    </row>
    <row r="77" spans="1:6" ht="12.75" customHeight="1">
      <c r="A77" s="37" t="s">
        <v>116</v>
      </c>
      <c r="B77" s="67">
        <v>0.84799999999999998</v>
      </c>
      <c r="C77" s="66">
        <v>0</v>
      </c>
      <c r="D77" s="36">
        <f t="shared" si="7"/>
        <v>-100</v>
      </c>
      <c r="E77" s="52" t="s">
        <v>126</v>
      </c>
      <c r="F77" s="53" t="str">
        <f t="shared" si="8"/>
        <v>Yes</v>
      </c>
    </row>
    <row r="78" spans="1:6" ht="12.75" customHeight="1">
      <c r="A78" s="37" t="s">
        <v>48</v>
      </c>
      <c r="B78" s="66">
        <v>43.808</v>
      </c>
      <c r="C78" s="66">
        <v>28.684000000000001</v>
      </c>
      <c r="D78" s="36">
        <f t="shared" si="7"/>
        <v>-34.523374726077428</v>
      </c>
      <c r="E78" s="52" t="s">
        <v>126</v>
      </c>
      <c r="F78" s="53" t="str">
        <f t="shared" si="8"/>
        <v>No</v>
      </c>
    </row>
    <row r="79" spans="1:6" ht="12.75" customHeight="1">
      <c r="A79" s="37" t="s">
        <v>49</v>
      </c>
      <c r="B79" s="66">
        <v>13.954000000000001</v>
      </c>
      <c r="C79" s="66">
        <v>3.4220000000000002</v>
      </c>
      <c r="D79" s="36">
        <f t="shared" si="7"/>
        <v>-75.476565859251821</v>
      </c>
      <c r="E79" s="52" t="s">
        <v>126</v>
      </c>
      <c r="F79" s="53" t="str">
        <f t="shared" si="8"/>
        <v>No</v>
      </c>
    </row>
    <row r="80" spans="1:6" ht="12.75" customHeight="1">
      <c r="A80" s="37" t="s">
        <v>50</v>
      </c>
      <c r="B80" s="66">
        <v>4.843</v>
      </c>
      <c r="C80" s="66">
        <v>2.4980000000000002</v>
      </c>
      <c r="D80" s="36">
        <f t="shared" si="7"/>
        <v>-48.42040057815403</v>
      </c>
      <c r="E80" s="52" t="s">
        <v>126</v>
      </c>
      <c r="F80" s="53" t="str">
        <f t="shared" si="8"/>
        <v>Yes</v>
      </c>
    </row>
    <row r="81" spans="1:30" ht="12.75" customHeight="1">
      <c r="A81" s="37" t="s">
        <v>51</v>
      </c>
      <c r="B81" s="66">
        <v>0.216</v>
      </c>
      <c r="C81" s="66">
        <v>0.309</v>
      </c>
      <c r="D81" s="36">
        <f t="shared" si="7"/>
        <v>43.055555555555557</v>
      </c>
      <c r="E81" s="52" t="s">
        <v>126</v>
      </c>
      <c r="F81" s="53" t="str">
        <f t="shared" si="8"/>
        <v>Yes</v>
      </c>
    </row>
    <row r="82" spans="1:30" ht="12.75" customHeight="1">
      <c r="A82" s="37" t="s">
        <v>52</v>
      </c>
      <c r="B82" s="66">
        <v>13.59</v>
      </c>
      <c r="C82" s="66">
        <v>11.53</v>
      </c>
      <c r="D82" s="36">
        <f t="shared" si="7"/>
        <v>-15.158204562178076</v>
      </c>
      <c r="E82" s="52" t="s">
        <v>126</v>
      </c>
      <c r="F82" s="53" t="str">
        <f t="shared" si="8"/>
        <v>Yes</v>
      </c>
    </row>
    <row r="83" spans="1:30" ht="12.75" customHeight="1">
      <c r="A83" s="37" t="s">
        <v>53</v>
      </c>
      <c r="B83" s="66">
        <v>0.23400000000000001</v>
      </c>
      <c r="C83" s="66">
        <v>0.51800000000000002</v>
      </c>
      <c r="D83" s="36">
        <f t="shared" si="7"/>
        <v>121.36752136752136</v>
      </c>
      <c r="E83" s="52" t="s">
        <v>126</v>
      </c>
      <c r="F83" s="53" t="str">
        <f t="shared" si="8"/>
        <v>Yes</v>
      </c>
    </row>
    <row r="84" spans="1:30" ht="12.75" customHeight="1">
      <c r="A84" s="37" t="s">
        <v>54</v>
      </c>
      <c r="B84" s="66">
        <v>3.3000000000000002E-2</v>
      </c>
      <c r="C84" s="66">
        <v>4.4999999999999998E-2</v>
      </c>
      <c r="D84" s="36">
        <f t="shared" si="7"/>
        <v>36.363636363636353</v>
      </c>
      <c r="E84" s="52" t="s">
        <v>126</v>
      </c>
      <c r="F84" s="53" t="str">
        <f t="shared" si="8"/>
        <v>Yes</v>
      </c>
    </row>
    <row r="85" spans="1:30" ht="12.75" customHeight="1">
      <c r="A85" s="37" t="s">
        <v>55</v>
      </c>
      <c r="B85" s="66">
        <v>4.1550000000000002</v>
      </c>
      <c r="C85" s="66">
        <v>2.722</v>
      </c>
      <c r="D85" s="36">
        <f t="shared" si="7"/>
        <v>-34.488567990373049</v>
      </c>
      <c r="E85" s="52" t="s">
        <v>126</v>
      </c>
      <c r="F85" s="53" t="str">
        <f t="shared" si="8"/>
        <v>Yes</v>
      </c>
    </row>
    <row r="86" spans="1:30" ht="12.75" customHeight="1">
      <c r="A86" s="37" t="s">
        <v>56</v>
      </c>
      <c r="B86" s="66">
        <v>0.52400000000000002</v>
      </c>
      <c r="C86" s="66">
        <v>0.68500000000000005</v>
      </c>
      <c r="D86" s="36">
        <f t="shared" si="7"/>
        <v>30.725190839694658</v>
      </c>
      <c r="E86" s="52" t="s">
        <v>126</v>
      </c>
      <c r="F86" s="53" t="str">
        <f t="shared" si="8"/>
        <v>Yes</v>
      </c>
    </row>
    <row r="87" spans="1:30" ht="12.75" customHeight="1">
      <c r="A87" s="37" t="s">
        <v>57</v>
      </c>
      <c r="B87" s="66">
        <v>1.9E-2</v>
      </c>
      <c r="C87" s="66">
        <v>2.4E-2</v>
      </c>
      <c r="D87" s="36">
        <f t="shared" si="7"/>
        <v>26.315789473684216</v>
      </c>
      <c r="E87" s="52" t="s">
        <v>126</v>
      </c>
      <c r="F87" s="53" t="str">
        <f t="shared" si="8"/>
        <v>Yes</v>
      </c>
    </row>
    <row r="88" spans="1:30" ht="12.75" customHeight="1">
      <c r="A88" s="37" t="s">
        <v>58</v>
      </c>
      <c r="B88" s="66">
        <v>5.6580000000000004</v>
      </c>
      <c r="C88" s="66">
        <v>6.2649999999999997</v>
      </c>
      <c r="D88" s="36">
        <f t="shared" si="7"/>
        <v>10.728172499116283</v>
      </c>
      <c r="E88" s="52" t="s">
        <v>126</v>
      </c>
      <c r="F88" s="53" t="str">
        <f t="shared" si="8"/>
        <v>Yes</v>
      </c>
    </row>
    <row r="89" spans="1:30" ht="12.75" customHeight="1">
      <c r="A89" s="37" t="s">
        <v>59</v>
      </c>
      <c r="B89" s="66">
        <v>0.58099999999999996</v>
      </c>
      <c r="C89" s="66">
        <v>0.66700000000000004</v>
      </c>
      <c r="D89" s="36">
        <f t="shared" si="7"/>
        <v>14.802065404475059</v>
      </c>
      <c r="E89" s="52" t="s">
        <v>126</v>
      </c>
      <c r="F89" s="53" t="str">
        <f t="shared" si="8"/>
        <v>Yes</v>
      </c>
    </row>
    <row r="90" spans="1:30" ht="12.75" customHeight="1">
      <c r="A90" s="37" t="s">
        <v>60</v>
      </c>
      <c r="B90" s="66">
        <v>0</v>
      </c>
      <c r="C90" s="66">
        <v>0</v>
      </c>
      <c r="D90" s="36" t="str">
        <f t="shared" si="7"/>
        <v>Div by 0</v>
      </c>
      <c r="E90" s="52" t="s">
        <v>128</v>
      </c>
      <c r="F90" s="53" t="str">
        <f t="shared" si="8"/>
        <v>N/A</v>
      </c>
    </row>
    <row r="91" spans="1:30" s="5" customFormat="1" ht="12.75" customHeight="1">
      <c r="A91" s="35" t="s">
        <v>61</v>
      </c>
      <c r="B91" s="50" t="s">
        <v>133</v>
      </c>
      <c r="C91" s="50" t="s">
        <v>95</v>
      </c>
      <c r="D91" s="48"/>
      <c r="E91" s="41"/>
      <c r="F91" s="4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</row>
    <row r="92" spans="1:30" ht="12.75" customHeight="1">
      <c r="A92" s="37" t="s">
        <v>92</v>
      </c>
      <c r="B92" s="64">
        <v>39974</v>
      </c>
      <c r="C92" s="65">
        <v>42352</v>
      </c>
      <c r="D92" s="36">
        <f t="shared" ref="D92:D95" si="9">IFERROR((C92-B92)*100/B92,"Div by 0")</f>
        <v>5.9488667633962073</v>
      </c>
      <c r="E92" s="52" t="s">
        <v>126</v>
      </c>
      <c r="F92" s="53" t="str">
        <f>IF(D92="Div by 0","N/A",IF(E92="N/A","N/A",IF(AND((ABS(D92)&gt;ABS(VALUE(MID(E92,1,2)))),(B92&gt;=10)),"No",IF(AND((ABS(D92)&gt;ABS(VALUE(MID(E92,1,2)))),(C92&gt;=10)),"No","Yes"))))</f>
        <v>Yes</v>
      </c>
    </row>
    <row r="93" spans="1:30" ht="12.75" customHeight="1">
      <c r="A93" s="37" t="s">
        <v>62</v>
      </c>
      <c r="B93" s="66">
        <v>12.053000000000001</v>
      </c>
      <c r="C93" s="66">
        <v>12.153</v>
      </c>
      <c r="D93" s="36">
        <f t="shared" si="9"/>
        <v>0.82966896208412544</v>
      </c>
      <c r="E93" s="52" t="s">
        <v>126</v>
      </c>
      <c r="F93" s="53" t="str">
        <f t="shared" ref="F93:F95" si="10">IF(D93="Div by 0","N/A",IF(E93="N/A","N/A",IF(AND((ABS(D93)&gt;ABS(VALUE(MID(E93,1,2)))),(B93&gt;=10)),"No",IF(AND((ABS(D93)&gt;ABS(VALUE(MID(E93,1,2)))),(C93&gt;=10)),"No","Yes"))))</f>
        <v>Yes</v>
      </c>
    </row>
    <row r="94" spans="1:30" ht="12.75" customHeight="1">
      <c r="A94" s="37" t="s">
        <v>63</v>
      </c>
      <c r="B94" s="66">
        <v>73.882999999999996</v>
      </c>
      <c r="C94" s="66">
        <v>75.727000000000004</v>
      </c>
      <c r="D94" s="36">
        <f t="shared" si="9"/>
        <v>2.4958380141575307</v>
      </c>
      <c r="E94" s="52" t="s">
        <v>126</v>
      </c>
      <c r="F94" s="53" t="str">
        <f t="shared" si="10"/>
        <v>Yes</v>
      </c>
    </row>
    <row r="95" spans="1:30" ht="12.75" customHeight="1">
      <c r="A95" s="37" t="s">
        <v>64</v>
      </c>
      <c r="B95" s="66">
        <v>14.064</v>
      </c>
      <c r="C95" s="66">
        <v>12.12</v>
      </c>
      <c r="D95" s="36">
        <f t="shared" si="9"/>
        <v>-13.822525597269632</v>
      </c>
      <c r="E95" s="52" t="s">
        <v>128</v>
      </c>
      <c r="F95" s="53" t="str">
        <f t="shared" si="10"/>
        <v>N/A</v>
      </c>
    </row>
    <row r="96" spans="1:30" s="4" customFormat="1" ht="12.75" customHeight="1">
      <c r="A96" s="35" t="s">
        <v>93</v>
      </c>
      <c r="B96" s="50" t="s">
        <v>133</v>
      </c>
      <c r="C96" s="50" t="s">
        <v>95</v>
      </c>
      <c r="D96" s="48"/>
      <c r="E96" s="41"/>
      <c r="F96" s="42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</row>
    <row r="97" spans="1:30" ht="12.75" customHeight="1">
      <c r="A97" s="37" t="s">
        <v>94</v>
      </c>
      <c r="B97" s="64">
        <v>19144</v>
      </c>
      <c r="C97" s="65">
        <v>20150</v>
      </c>
      <c r="D97" s="36">
        <f t="shared" ref="D97:D100" si="11">IFERROR((C97-B97)*100/B97,"Div by 0")</f>
        <v>5.2549101546176349</v>
      </c>
      <c r="E97" s="52" t="s">
        <v>126</v>
      </c>
      <c r="F97" s="53" t="str">
        <f>IF(D97="Div by 0","N/A",IF(E97="N/A","N/A",IF(AND((ABS(D97)&gt;ABS(VALUE(MID(E97,1,2)))),(B97&gt;=10)),"No",IF(AND((ABS(D97)&gt;ABS(VALUE(MID(E97,1,2)))),(C97&gt;=10)),"No","Yes"))))</f>
        <v>Yes</v>
      </c>
    </row>
    <row r="98" spans="1:30" ht="12.75" customHeight="1">
      <c r="A98" s="37" t="s">
        <v>65</v>
      </c>
      <c r="B98" s="66">
        <v>12.145</v>
      </c>
      <c r="C98" s="66">
        <v>12.839</v>
      </c>
      <c r="D98" s="36">
        <f t="shared" si="11"/>
        <v>5.7142857142857224</v>
      </c>
      <c r="E98" s="52" t="s">
        <v>126</v>
      </c>
      <c r="F98" s="53" t="str">
        <f t="shared" ref="F98:F100" si="12">IF(D98="Div by 0","N/A",IF(E98="N/A","N/A",IF(AND((ABS(D98)&gt;ABS(VALUE(MID(E98,1,2)))),(B98&gt;=10)),"No",IF(AND((ABS(D98)&gt;ABS(VALUE(MID(E98,1,2)))),(C98&gt;=10)),"No","Yes"))))</f>
        <v>Yes</v>
      </c>
    </row>
    <row r="99" spans="1:30" ht="12.75" customHeight="1">
      <c r="A99" s="37" t="s">
        <v>66</v>
      </c>
      <c r="B99" s="66">
        <v>71.819000000000003</v>
      </c>
      <c r="C99" s="66">
        <v>72.242999999999995</v>
      </c>
      <c r="D99" s="36">
        <f t="shared" si="11"/>
        <v>0.59037302106683798</v>
      </c>
      <c r="E99" s="52" t="s">
        <v>126</v>
      </c>
      <c r="F99" s="53" t="str">
        <f t="shared" si="12"/>
        <v>Yes</v>
      </c>
    </row>
    <row r="100" spans="1:30" ht="12.75" customHeight="1">
      <c r="A100" s="37" t="s">
        <v>64</v>
      </c>
      <c r="B100" s="66">
        <v>16.036000000000001</v>
      </c>
      <c r="C100" s="66">
        <v>14.917999999999999</v>
      </c>
      <c r="D100" s="36">
        <f t="shared" si="11"/>
        <v>-6.97181341980545</v>
      </c>
      <c r="E100" s="52" t="s">
        <v>128</v>
      </c>
      <c r="F100" s="53" t="str">
        <f t="shared" si="12"/>
        <v>N/A</v>
      </c>
    </row>
    <row r="101" spans="1:30" ht="12.75" customHeight="1">
      <c r="A101" s="25" t="s">
        <v>124</v>
      </c>
      <c r="B101" s="28"/>
      <c r="C101" s="28"/>
      <c r="D101" s="31"/>
    </row>
    <row r="102" spans="1:30" s="58" customFormat="1" ht="50.25" customHeight="1">
      <c r="A102" s="75" t="s">
        <v>129</v>
      </c>
      <c r="B102" s="76"/>
      <c r="C102" s="76"/>
      <c r="D102" s="76"/>
      <c r="E102" s="76"/>
      <c r="F102" s="76"/>
      <c r="G102" s="57"/>
      <c r="H102" s="57"/>
      <c r="I102" s="57"/>
      <c r="J102" s="57"/>
      <c r="K102" s="57"/>
      <c r="L102" s="57"/>
      <c r="M102" s="57"/>
      <c r="N102" s="57"/>
      <c r="O102" s="57"/>
      <c r="P102" s="57"/>
      <c r="Q102" s="57"/>
      <c r="R102" s="57"/>
      <c r="S102" s="57"/>
      <c r="T102" s="57"/>
      <c r="U102" s="57"/>
      <c r="V102" s="57"/>
      <c r="W102" s="57"/>
      <c r="X102" s="57"/>
      <c r="Y102" s="57"/>
      <c r="Z102" s="57"/>
      <c r="AA102" s="57"/>
      <c r="AB102" s="57"/>
      <c r="AC102" s="57"/>
      <c r="AD102" s="57"/>
    </row>
    <row r="103" spans="1:30" ht="12.75" customHeight="1">
      <c r="A103" s="25"/>
      <c r="B103" s="28"/>
      <c r="C103" s="28"/>
      <c r="D103" s="31"/>
    </row>
    <row r="104" spans="1:30" ht="12.75" customHeight="1">
      <c r="A104" s="25"/>
      <c r="B104" s="28"/>
      <c r="C104" s="28"/>
      <c r="D104" s="31"/>
    </row>
    <row r="105" spans="1:30" ht="12.75" customHeight="1">
      <c r="A105" s="25"/>
      <c r="B105" s="28"/>
      <c r="C105" s="28"/>
      <c r="D105" s="31"/>
    </row>
    <row r="106" spans="1:30" ht="12.75" customHeight="1">
      <c r="A106" s="25"/>
      <c r="B106" s="28"/>
      <c r="C106" s="28"/>
      <c r="D106" s="31"/>
    </row>
    <row r="107" spans="1:30" ht="12.75" customHeight="1">
      <c r="A107" s="25"/>
      <c r="B107" s="28"/>
      <c r="C107" s="28"/>
      <c r="D107" s="31"/>
    </row>
    <row r="108" spans="1:30" ht="12.75" customHeight="1">
      <c r="A108" s="25"/>
      <c r="B108" s="28"/>
      <c r="C108" s="28"/>
      <c r="D108" s="31"/>
    </row>
    <row r="109" spans="1:30" ht="12.75" customHeight="1">
      <c r="A109" s="25"/>
      <c r="B109" s="28"/>
      <c r="C109" s="28"/>
      <c r="D109" s="31"/>
    </row>
    <row r="110" spans="1:30" ht="12.75" customHeight="1">
      <c r="A110" s="25"/>
      <c r="B110" s="28"/>
      <c r="C110" s="28"/>
      <c r="D110" s="31"/>
    </row>
    <row r="111" spans="1:30" ht="12.75" customHeight="1">
      <c r="A111" s="25"/>
      <c r="B111" s="28"/>
      <c r="C111" s="28"/>
      <c r="D111" s="31"/>
    </row>
    <row r="112" spans="1:30" ht="12.75" customHeight="1">
      <c r="A112" s="25"/>
      <c r="B112" s="28"/>
      <c r="C112" s="28"/>
      <c r="D112" s="31"/>
    </row>
  </sheetData>
  <mergeCells count="1">
    <mergeCell ref="A102:F102"/>
  </mergeCells>
  <pageMargins left="0.7" right="0.7" top="0.75" bottom="0.75" header="0.3" footer="0.3"/>
  <pageSetup scale="75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14</vt:i4>
      </vt:variant>
    </vt:vector>
  </HeadingPairs>
  <TitlesOfParts>
    <vt:vector size="21" baseType="lpstr">
      <vt:lpstr>ip</vt:lpstr>
      <vt:lpstr>lt</vt:lpstr>
      <vt:lpstr>ot-servicing</vt:lpstr>
      <vt:lpstr>ot-billing</vt:lpstr>
      <vt:lpstr>rx-billing</vt:lpstr>
      <vt:lpstr>rx-prescribing</vt:lpstr>
      <vt:lpstr>all</vt:lpstr>
      <vt:lpstr>all!Print_Area</vt:lpstr>
      <vt:lpstr>ip!Print_Area</vt:lpstr>
      <vt:lpstr>lt!Print_Area</vt:lpstr>
      <vt:lpstr>'ot-billing'!Print_Area</vt:lpstr>
      <vt:lpstr>'ot-servicing'!Print_Area</vt:lpstr>
      <vt:lpstr>'rx-billing'!Print_Area</vt:lpstr>
      <vt:lpstr>'rx-prescribing'!Print_Area</vt:lpstr>
      <vt:lpstr>all!Print_Titles</vt:lpstr>
      <vt:lpstr>ip!Print_Titles</vt:lpstr>
      <vt:lpstr>lt!Print_Titles</vt:lpstr>
      <vt:lpstr>'ot-billing'!Print_Titles</vt:lpstr>
      <vt:lpstr>'ot-servicing'!Print_Titles</vt:lpstr>
      <vt:lpstr>'rx-billing'!Print_Titles</vt:lpstr>
      <vt:lpstr>'rx-prescribing'!Print_Titles</vt:lpstr>
    </vt:vector>
  </TitlesOfParts>
  <Company>Mathematica, Inc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mmason</dc:creator>
  <cp:lastModifiedBy>Deo Bencio</cp:lastModifiedBy>
  <cp:lastPrinted>2013-03-28T21:12:43Z</cp:lastPrinted>
  <dcterms:created xsi:type="dcterms:W3CDTF">2010-06-23T15:28:17Z</dcterms:created>
  <dcterms:modified xsi:type="dcterms:W3CDTF">2013-05-01T23:07:29Z</dcterms:modified>
</cp:coreProperties>
</file>