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626"/>
  <workbookPr defaultThemeVersion="166925"/>
  <mc:AlternateContent xmlns:mc="http://schemas.openxmlformats.org/markup-compatibility/2006">
    <mc:Choice Requires="x15">
      <x15ac:absPath xmlns:x15ac="http://schemas.microsoft.com/office/spreadsheetml/2010/11/ac" url="C:\Box\Box\SAJJ\Documents\Ratesetting\PUFs 2024 Final Rule\CY 2024 PFS Final Rule Calculation of PE RVUs Under Methodology for Selected Codes\"/>
    </mc:Choice>
  </mc:AlternateContent>
  <xr:revisionPtr revIDLastSave="0" documentId="13_ncr:40009_{7003617C-B8F2-407D-BA57-488FB107F02D}" xr6:coauthVersionLast="47" xr6:coauthVersionMax="47" xr10:uidLastSave="{00000000-0000-0000-0000-000000000000}"/>
  <bookViews>
    <workbookView xWindow="-120" yWindow="-120" windowWidth="29040" windowHeight="15840"/>
  </bookViews>
  <sheets>
    <sheet name="FedReg_example_RVU_calculation_" sheetId="2" r:id="rId1"/>
  </sheets>
  <definedNames>
    <definedName name="IDX" localSheetId="0">FedReg_example_RVU_calculation_!$A$1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5" i="2" l="1"/>
  <c r="L35" i="2"/>
  <c r="K35" i="2"/>
  <c r="J35" i="2"/>
  <c r="I35" i="2"/>
  <c r="H35" i="2"/>
  <c r="G35" i="2"/>
  <c r="E35" i="2"/>
  <c r="F35" i="2"/>
</calcChain>
</file>

<file path=xl/sharedStrings.xml><?xml version="1.0" encoding="utf-8"?>
<sst xmlns="http://schemas.openxmlformats.org/spreadsheetml/2006/main" count="146" uniqueCount="99">
  <si>
    <t>Step</t>
  </si>
  <si>
    <t>Source</t>
  </si>
  <si>
    <t>Formula</t>
  </si>
  <si>
    <t>Nonfacility</t>
  </si>
  <si>
    <t>(1) Labor cost (Lab)</t>
  </si>
  <si>
    <t>Step 1</t>
  </si>
  <si>
    <t>AMA</t>
  </si>
  <si>
    <t>(2) Supply cost (Sup)</t>
  </si>
  <si>
    <t>(3) Equipment cost (Eqp)</t>
  </si>
  <si>
    <t>(4) Direct cost (Dir)</t>
  </si>
  <si>
    <t>Steps 2-4</t>
  </si>
  <si>
    <t>See footnote*</t>
  </si>
  <si>
    <t>(6) Adjusted Labor</t>
  </si>
  <si>
    <t>(7) Adjusted Supplies</t>
  </si>
  <si>
    <t>(8) Adjusted Equipment</t>
  </si>
  <si>
    <t>(9) Adjusted Direct</t>
  </si>
  <si>
    <t>(10) Conversion Factor (CF)</t>
  </si>
  <si>
    <t>Step 5</t>
  </si>
  <si>
    <t>PFS</t>
  </si>
  <si>
    <t>(11) Adj. labor cost converted</t>
  </si>
  <si>
    <t>(12) Adj. supply cost converted</t>
  </si>
  <si>
    <t>(13) Adj. equipment cost converted</t>
  </si>
  <si>
    <t>(14) Adj. direct cost converted</t>
  </si>
  <si>
    <t>(15) Work RVU</t>
  </si>
  <si>
    <t>Setup File</t>
  </si>
  <si>
    <t>(16) Dir_pct</t>
  </si>
  <si>
    <t>Steps 6,7</t>
  </si>
  <si>
    <t>Surveys</t>
  </si>
  <si>
    <t>(17) Ind_pct</t>
  </si>
  <si>
    <t>(18) Ind. Alloc. Formula (1st part)</t>
  </si>
  <si>
    <t>Step 8</t>
  </si>
  <si>
    <t>See Step 8</t>
  </si>
  <si>
    <t>(14)/(16)*(17)</t>
  </si>
  <si>
    <t>(19) Ind. Alloc.(1st part)</t>
  </si>
  <si>
    <t>See 18</t>
  </si>
  <si>
    <t>(20) Ind. Alloc. Formula (2nd part)</t>
  </si>
  <si>
    <t>(21) Ind. Alloc.(2nd part)</t>
  </si>
  <si>
    <t>See 20</t>
  </si>
  <si>
    <t>(22) Indirect Allocator (1st + 2nd)</t>
  </si>
  <si>
    <t>Steps 9-11</t>
  </si>
  <si>
    <t>See Footnote**</t>
  </si>
  <si>
    <t>(24) Adjusted Indirect Allocator</t>
  </si>
  <si>
    <t>(25) Ind. Practice Cost Index (IPCI)</t>
  </si>
  <si>
    <t>Steps 12-16</t>
  </si>
  <si>
    <t>(26) Adjusted Indirect</t>
  </si>
  <si>
    <t>See Footnote***</t>
  </si>
  <si>
    <t>Step 18</t>
  </si>
  <si>
    <t>*The direct adj = [current pe rvus * CF * avg dir pct]/[sum direct inputs] = [step2]/[step3]</t>
  </si>
  <si>
    <t>**The indirect adj = [current pe rvus * avg ind pct]/[sum of ind allocators] = [step9]/[step10]</t>
  </si>
  <si>
    <t>CALCULATION OF PE RVUS UNDER METHODOLOGY FOR SELECTED CODES</t>
  </si>
  <si>
    <t xml:space="preserve">71046-TC </t>
  </si>
  <si>
    <t>71046-26</t>
  </si>
  <si>
    <t>Office visit, est</t>
  </si>
  <si>
    <t>CABG, arterial, single</t>
  </si>
  <si>
    <t>Chest x-ray</t>
  </si>
  <si>
    <t>ECG, complete</t>
  </si>
  <si>
    <t>ECG, tracing</t>
  </si>
  <si>
    <t>ECG, report</t>
  </si>
  <si>
    <t>Psychotherapy, 45 minutes</t>
  </si>
  <si>
    <t>Facility</t>
  </si>
  <si>
    <t>(5) Direct Scaling Adjustment (Dir. Adj.)</t>
  </si>
  <si>
    <t>=(1)+(2)+(3)</t>
  </si>
  <si>
    <t>=Labor * Dir Adj</t>
  </si>
  <si>
    <t>=(1)*(5)</t>
  </si>
  <si>
    <t>=Eqp * Dir Adj</t>
  </si>
  <si>
    <t>=(2)*(5)</t>
  </si>
  <si>
    <t>=Sup * Dir Adj</t>
  </si>
  <si>
    <t>=(3)*(5)</t>
  </si>
  <si>
    <t>=(6)+(7)+(8)</t>
  </si>
  <si>
    <t>=(Lab * Dir Adj)/CF</t>
  </si>
  <si>
    <t>=(6)/(10)</t>
  </si>
  <si>
    <t>=(Sup * Dir Adj)/CF</t>
  </si>
  <si>
    <t>=(7)/(10)</t>
  </si>
  <si>
    <t>=(Eqp * Dir Adj)/CF</t>
  </si>
  <si>
    <t>=(8)/(10)</t>
  </si>
  <si>
    <t>=(11)+(12)+(13)</t>
  </si>
  <si>
    <t>(15)</t>
  </si>
  <si>
    <t>(15+11)</t>
  </si>
  <si>
    <t>(11)</t>
  </si>
  <si>
    <t>=(19)+(21)</t>
  </si>
  <si>
    <t>=Ind Alloc * Ind Adj</t>
  </si>
  <si>
    <t>(23) Indirect Scaling Adjustment (Ind. Adj.)</t>
  </si>
  <si>
    <t>= Adj.Ind Alloc * PCI</t>
  </si>
  <si>
    <t>=(24)*(25)</t>
  </si>
  <si>
    <t>Step 17</t>
  </si>
  <si>
    <t>Step 17 Cog</t>
  </si>
  <si>
    <t>(28) Sum of Direct and Indirect PE</t>
  </si>
  <si>
    <t>=Adj Dir + Adj Ind</t>
  </si>
  <si>
    <t>(29) Budget Neutrality Adjustment (BN Adj.)</t>
  </si>
  <si>
    <t>(30) Adjusted Sum of Direct and Indirect PE</t>
  </si>
  <si>
    <t>=(28)*(29)</t>
  </si>
  <si>
    <t>(31) Final PE RVU
(with Phase-In)</t>
  </si>
  <si>
    <t>Step 19</t>
  </si>
  <si>
    <t>Apply Phase-In Transition</t>
  </si>
  <si>
    <t xml:space="preserve">Notes: 1) PE RVUs may not match Addendum B due to rounding.  2) The use of any particular conversion factor (CF) to illustrate the PE Calculation has no effect on the resulting RVUs, because the same conversion factor is used to calculate the direct and indirect scaling adjustments. </t>
  </si>
  <si>
    <t xml:space="preserve">*** The adjusted high work/low direct PE office-based services has two steps: (A) Indirect PE Floor = Work RVU* [Ratio of Indirect PE to work RVU for CPT 99213] = step15*[step17 CPT 99213/step15 CPT 99213], (B) Indirect PE Adjustment = Indirect PE + [Indirect PE Floor - Indirect PE]/[4*4] =  step17a + [Indirect PE Floor-step17]/[4*4] </t>
  </si>
  <si>
    <t>Note: The use of any particular conversion factor (CF) to illustrate the PE Calculation has no effect on the resulting RVUs.</t>
  </si>
  <si>
    <t>(27) Adjusted Indirect for high work/low direct PE office-based services</t>
  </si>
  <si>
    <t>=(14)+(27)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</si>
</sst>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8" formatCode="0.000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rgb="FF0000FF"/>
      <name val="Calibri"/>
      <family val="2"/>
      <scheme val="minor"/>
    </font>
    <font>
      <sz val="10"/>
      <color rgb="FF000000"/>
      <name val="Thorndale AMT"/>
      <family val="1"/>
    </font>
    <font>
      <b/>
      <sz val="11"/>
      <color rgb="FF000000"/>
      <name val="Thorndale AMT"/>
      <family val="1"/>
    </font>
    <font>
      <sz val="10"/>
      <color rgb="FF000000"/>
      <name val="Times New Roman"/>
      <family val="1"/>
    </font>
    <font>
      <b/>
      <sz val="14"/>
      <color rgb="FF000000"/>
      <name val="Times New Roman"/>
      <family val="1"/>
    </font>
    <font>
      <sz val="8"/>
      <color rgb="FF00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BBBBBB"/>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medium">
        <color indexed="64"/>
      </bottom>
      <diagonal/>
    </border>
    <border>
      <left style="thin">
        <color indexed="64"/>
      </left>
      <right style="thin">
        <color indexed="64"/>
      </right>
      <top style="thin">
        <color indexed="64"/>
      </top>
      <bottom style="thin">
        <color indexed="64"/>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cellStyleXfs>
  <cellXfs count="30">
    <xf numFmtId="0" fontId="0" fillId="0" borderId="0" xfId="0"/>
    <xf numFmtId="0" fontId="19" fillId="0" borderId="0" xfId="0" applyFont="1" applyAlignment="1">
      <alignment horizontal="center"/>
    </xf>
    <xf numFmtId="0" fontId="20" fillId="33" borderId="11" xfId="0" applyFont="1" applyFill="1" applyBorder="1" applyAlignment="1">
      <alignment horizontal="left" vertical="top" wrapText="1"/>
    </xf>
    <xf numFmtId="0" fontId="20" fillId="33" borderId="12" xfId="0" applyFont="1" applyFill="1" applyBorder="1" applyAlignment="1">
      <alignment horizontal="left" vertical="top" wrapText="1"/>
    </xf>
    <xf numFmtId="0" fontId="20" fillId="33" borderId="11" xfId="0" applyFont="1" applyFill="1" applyBorder="1" applyAlignment="1">
      <alignment horizontal="left" vertical="top" wrapText="1"/>
    </xf>
    <xf numFmtId="0" fontId="20" fillId="33" borderId="12" xfId="0" applyFont="1" applyFill="1" applyBorder="1" applyAlignment="1">
      <alignment horizontal="left" vertical="top" wrapText="1"/>
    </xf>
    <xf numFmtId="0" fontId="21" fillId="0" borderId="0" xfId="0" applyFont="1" applyAlignment="1">
      <alignment horizontal="left"/>
    </xf>
    <xf numFmtId="0" fontId="22" fillId="0" borderId="0" xfId="0" applyFont="1" applyAlignment="1">
      <alignment horizontal="center" vertical="center"/>
    </xf>
    <xf numFmtId="0" fontId="20" fillId="33" borderId="11" xfId="0" applyFont="1" applyFill="1" applyBorder="1" applyAlignment="1">
      <alignment horizontal="left" vertical="top"/>
    </xf>
    <xf numFmtId="0" fontId="20" fillId="33" borderId="12" xfId="0" applyFont="1" applyFill="1" applyBorder="1" applyAlignment="1">
      <alignment vertical="top" wrapText="1"/>
    </xf>
    <xf numFmtId="0" fontId="20" fillId="33" borderId="14" xfId="0" applyFont="1" applyFill="1" applyBorder="1" applyAlignment="1">
      <alignment horizontal="left" vertical="top" wrapText="1"/>
    </xf>
    <xf numFmtId="0" fontId="20" fillId="33" borderId="14" xfId="0" applyFont="1" applyFill="1" applyBorder="1" applyAlignment="1">
      <alignment horizontal="left" vertical="top" wrapText="1"/>
    </xf>
    <xf numFmtId="0" fontId="20" fillId="33" borderId="14" xfId="0" applyFont="1" applyFill="1" applyBorder="1" applyAlignment="1">
      <alignment vertical="top" wrapText="1"/>
    </xf>
    <xf numFmtId="0" fontId="23" fillId="0" borderId="13" xfId="0" applyFont="1" applyBorder="1" applyAlignment="1">
      <alignment horizontal="center" vertical="center" wrapText="1"/>
    </xf>
    <xf numFmtId="2" fontId="19" fillId="0" borderId="10" xfId="0" applyNumberFormat="1" applyFont="1" applyBorder="1" applyAlignment="1">
      <alignment horizontal="left" vertical="center" wrapText="1"/>
    </xf>
    <xf numFmtId="0" fontId="23" fillId="0" borderId="10" xfId="0" applyFont="1" applyBorder="1" applyAlignment="1">
      <alignment horizontal="center" vertical="center" wrapText="1"/>
    </xf>
    <xf numFmtId="0" fontId="23" fillId="0" borderId="10" xfId="0" applyFont="1" applyBorder="1" applyAlignment="1">
      <alignment horizontal="center" vertical="center"/>
    </xf>
    <xf numFmtId="168" fontId="19" fillId="0" borderId="10" xfId="0" applyNumberFormat="1" applyFont="1" applyBorder="1" applyAlignment="1">
      <alignment horizontal="left" vertical="center" wrapText="1"/>
    </xf>
    <xf numFmtId="0" fontId="19" fillId="0" borderId="10" xfId="0" applyFont="1" applyBorder="1" applyAlignment="1">
      <alignment horizontal="left" vertical="center" wrapText="1"/>
    </xf>
    <xf numFmtId="9" fontId="21" fillId="0" borderId="10" xfId="0" applyNumberFormat="1" applyFont="1" applyBorder="1" applyAlignment="1">
      <alignment horizontal="left" vertical="center" wrapText="1"/>
    </xf>
    <xf numFmtId="0" fontId="21" fillId="0" borderId="10" xfId="0" applyFont="1" applyBorder="1" applyAlignment="1">
      <alignment horizontal="left" vertical="center" wrapText="1"/>
    </xf>
    <xf numFmtId="49" fontId="23" fillId="0" borderId="10" xfId="0" applyNumberFormat="1" applyFont="1" applyBorder="1" applyAlignment="1">
      <alignment horizontal="center" vertical="center" wrapText="1"/>
    </xf>
    <xf numFmtId="0" fontId="23" fillId="0" borderId="11" xfId="0" applyFont="1" applyBorder="1" applyAlignment="1">
      <alignment horizontal="center" vertical="center" wrapText="1"/>
    </xf>
    <xf numFmtId="2" fontId="19" fillId="0" borderId="11" xfId="0" applyNumberFormat="1" applyFont="1" applyBorder="1" applyAlignment="1">
      <alignment horizontal="left" vertical="center" wrapText="1"/>
    </xf>
    <xf numFmtId="2" fontId="19" fillId="0" borderId="15" xfId="0" applyNumberFormat="1" applyFont="1" applyBorder="1" applyAlignment="1">
      <alignment horizontal="left" vertical="center" wrapText="1"/>
    </xf>
    <xf numFmtId="0" fontId="23" fillId="0" borderId="15" xfId="0" applyFont="1" applyBorder="1" applyAlignment="1">
      <alignment horizontal="center" vertical="center" wrapText="1"/>
    </xf>
    <xf numFmtId="49" fontId="23" fillId="0" borderId="15" xfId="0" applyNumberFormat="1" applyFont="1" applyBorder="1" applyAlignment="1">
      <alignment horizontal="center" vertical="center" wrapText="1"/>
    </xf>
    <xf numFmtId="2" fontId="19" fillId="0" borderId="0" xfId="0" applyNumberFormat="1" applyFont="1" applyAlignment="1">
      <alignment horizontal="center"/>
    </xf>
    <xf numFmtId="0" fontId="21" fillId="0" borderId="0" xfId="0" applyFont="1" applyAlignment="1">
      <alignment horizontal="left" vertical="top"/>
    </xf>
    <xf numFmtId="168" fontId="19" fillId="0" borderId="15" xfId="0" applyNumberFormat="1" applyFont="1" applyBorder="1" applyAlignment="1">
      <alignment horizontal="left" vertical="center" wrapText="1"/>
    </xf>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Followed Hyperlink" xfId="43" builtinId="9"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6"/>
  <sheetViews>
    <sheetView showGridLines="0" tabSelected="1" workbookViewId="0">
      <pane ySplit="5" topLeftCell="A6" activePane="bottomLeft" state="frozen"/>
      <selection pane="bottomLeft" activeCell="A3" sqref="A3:A5"/>
    </sheetView>
  </sheetViews>
  <sheetFormatPr defaultRowHeight="12.75" x14ac:dyDescent="0.2"/>
  <cols>
    <col min="1" max="1" width="17.85546875" style="1" customWidth="1"/>
    <col min="2" max="2" width="10" style="1" customWidth="1"/>
    <col min="3" max="3" width="17.85546875" style="1" customWidth="1"/>
    <col min="4" max="4" width="16.42578125" style="1" customWidth="1"/>
    <col min="5" max="13" width="15.7109375" style="1" customWidth="1"/>
    <col min="14" max="16384" width="9.140625" style="1"/>
  </cols>
  <sheetData>
    <row r="1" spans="1:13" ht="15" customHeight="1" x14ac:dyDescent="0.2">
      <c r="A1" s="7" t="s">
        <v>49</v>
      </c>
      <c r="B1" s="7"/>
      <c r="C1" s="7"/>
      <c r="D1" s="7"/>
      <c r="E1" s="7"/>
      <c r="F1" s="7"/>
      <c r="G1" s="7"/>
      <c r="H1" s="7"/>
      <c r="I1" s="7"/>
      <c r="J1" s="7"/>
      <c r="K1" s="7"/>
      <c r="L1" s="7"/>
      <c r="M1" s="7"/>
    </row>
    <row r="2" spans="1:13" ht="15" customHeight="1" x14ac:dyDescent="0.2"/>
    <row r="3" spans="1:13" ht="15" customHeight="1" x14ac:dyDescent="0.2">
      <c r="A3" s="4"/>
      <c r="B3" s="4" t="s">
        <v>0</v>
      </c>
      <c r="C3" s="4" t="s">
        <v>1</v>
      </c>
      <c r="D3" s="4" t="s">
        <v>2</v>
      </c>
      <c r="E3" s="2">
        <v>99213</v>
      </c>
      <c r="F3" s="2">
        <v>33533</v>
      </c>
      <c r="G3" s="2">
        <v>71046</v>
      </c>
      <c r="H3" s="2" t="s">
        <v>50</v>
      </c>
      <c r="I3" s="2" t="s">
        <v>51</v>
      </c>
      <c r="J3" s="2">
        <v>93000</v>
      </c>
      <c r="K3" s="2">
        <v>93005</v>
      </c>
      <c r="L3" s="8">
        <v>93010</v>
      </c>
      <c r="M3" s="2">
        <v>90834</v>
      </c>
    </row>
    <row r="4" spans="1:13" ht="30" customHeight="1" x14ac:dyDescent="0.2">
      <c r="A4" s="5"/>
      <c r="B4" s="5"/>
      <c r="C4" s="5"/>
      <c r="D4" s="5"/>
      <c r="E4" s="3" t="s">
        <v>52</v>
      </c>
      <c r="F4" s="3" t="s">
        <v>53</v>
      </c>
      <c r="G4" s="9" t="s">
        <v>54</v>
      </c>
      <c r="H4" s="3" t="s">
        <v>54</v>
      </c>
      <c r="I4" s="3" t="s">
        <v>54</v>
      </c>
      <c r="J4" s="3" t="s">
        <v>55</v>
      </c>
      <c r="K4" s="3" t="s">
        <v>56</v>
      </c>
      <c r="L4" s="9" t="s">
        <v>57</v>
      </c>
      <c r="M4" s="3" t="s">
        <v>58</v>
      </c>
    </row>
    <row r="5" spans="1:13" ht="15" customHeight="1" thickBot="1" x14ac:dyDescent="0.25">
      <c r="A5" s="10"/>
      <c r="B5" s="10"/>
      <c r="C5" s="10"/>
      <c r="D5" s="10"/>
      <c r="E5" s="11" t="s">
        <v>3</v>
      </c>
      <c r="F5" s="11" t="s">
        <v>59</v>
      </c>
      <c r="G5" s="12" t="s">
        <v>3</v>
      </c>
      <c r="H5" s="12" t="s">
        <v>3</v>
      </c>
      <c r="I5" s="12" t="s">
        <v>3</v>
      </c>
      <c r="J5" s="12" t="s">
        <v>3</v>
      </c>
      <c r="K5" s="12" t="s">
        <v>3</v>
      </c>
      <c r="L5" s="12" t="s">
        <v>3</v>
      </c>
      <c r="M5" s="11" t="s">
        <v>3</v>
      </c>
    </row>
    <row r="6" spans="1:13" ht="15" customHeight="1" x14ac:dyDescent="0.2">
      <c r="A6" s="13" t="s">
        <v>4</v>
      </c>
      <c r="B6" s="13" t="s">
        <v>5</v>
      </c>
      <c r="C6" s="13" t="s">
        <v>6</v>
      </c>
      <c r="D6" s="13"/>
      <c r="E6" s="14">
        <v>17.93</v>
      </c>
      <c r="F6" s="14">
        <v>106.1</v>
      </c>
      <c r="G6" s="14">
        <v>10.93</v>
      </c>
      <c r="H6" s="14">
        <v>10.93</v>
      </c>
      <c r="I6" s="14">
        <v>0</v>
      </c>
      <c r="J6" s="14">
        <v>4.9800000000000004</v>
      </c>
      <c r="K6" s="14">
        <v>4.9800000000000004</v>
      </c>
      <c r="L6" s="14">
        <v>0</v>
      </c>
      <c r="M6" s="14">
        <v>0</v>
      </c>
    </row>
    <row r="7" spans="1:13" ht="15" customHeight="1" x14ac:dyDescent="0.2">
      <c r="A7" s="13" t="s">
        <v>7</v>
      </c>
      <c r="B7" s="13" t="s">
        <v>5</v>
      </c>
      <c r="C7" s="15" t="s">
        <v>6</v>
      </c>
      <c r="D7" s="15"/>
      <c r="E7" s="14">
        <v>5.54</v>
      </c>
      <c r="F7" s="14">
        <v>14.84</v>
      </c>
      <c r="G7" s="14">
        <v>0.59</v>
      </c>
      <c r="H7" s="14">
        <v>0.59</v>
      </c>
      <c r="I7" s="14">
        <v>0</v>
      </c>
      <c r="J7" s="14">
        <v>1</v>
      </c>
      <c r="K7" s="14">
        <v>1</v>
      </c>
      <c r="L7" s="14">
        <v>0</v>
      </c>
      <c r="M7" s="14">
        <v>0.18</v>
      </c>
    </row>
    <row r="8" spans="1:13" ht="15" customHeight="1" x14ac:dyDescent="0.2">
      <c r="A8" s="13" t="s">
        <v>8</v>
      </c>
      <c r="B8" s="13" t="s">
        <v>5</v>
      </c>
      <c r="C8" s="15" t="s">
        <v>6</v>
      </c>
      <c r="D8" s="15"/>
      <c r="E8" s="14">
        <v>0.34</v>
      </c>
      <c r="F8" s="14">
        <v>1.1000000000000001</v>
      </c>
      <c r="G8" s="14">
        <v>12.85</v>
      </c>
      <c r="H8" s="14">
        <v>12.85</v>
      </c>
      <c r="I8" s="14">
        <v>0</v>
      </c>
      <c r="J8" s="14">
        <v>0.23</v>
      </c>
      <c r="K8" s="14">
        <v>0.23</v>
      </c>
      <c r="L8" s="14">
        <v>0</v>
      </c>
      <c r="M8" s="14">
        <v>0.14000000000000001</v>
      </c>
    </row>
    <row r="9" spans="1:13" ht="15" customHeight="1" x14ac:dyDescent="0.2">
      <c r="A9" s="13" t="s">
        <v>9</v>
      </c>
      <c r="B9" s="13" t="s">
        <v>5</v>
      </c>
      <c r="C9" s="15"/>
      <c r="D9" s="15" t="s">
        <v>61</v>
      </c>
      <c r="E9" s="14">
        <v>23.8</v>
      </c>
      <c r="F9" s="14">
        <v>122</v>
      </c>
      <c r="G9" s="14">
        <v>24.37</v>
      </c>
      <c r="H9" s="14">
        <v>24.37</v>
      </c>
      <c r="I9" s="14">
        <v>0</v>
      </c>
      <c r="J9" s="14">
        <v>6.21</v>
      </c>
      <c r="K9" s="14">
        <v>6.21</v>
      </c>
      <c r="L9" s="14">
        <v>0</v>
      </c>
      <c r="M9" s="14">
        <v>0.32</v>
      </c>
    </row>
    <row r="10" spans="1:13" ht="30" customHeight="1" x14ac:dyDescent="0.2">
      <c r="A10" s="15" t="s">
        <v>60</v>
      </c>
      <c r="B10" s="16" t="s">
        <v>10</v>
      </c>
      <c r="C10" s="15" t="s">
        <v>11</v>
      </c>
      <c r="D10" s="15"/>
      <c r="E10" s="17">
        <v>0.4637</v>
      </c>
      <c r="F10" s="17">
        <v>0.4637</v>
      </c>
      <c r="G10" s="17">
        <v>0.4637</v>
      </c>
      <c r="H10" s="17">
        <v>0.4637</v>
      </c>
      <c r="I10" s="17">
        <v>0.4637</v>
      </c>
      <c r="J10" s="17">
        <v>0.4637</v>
      </c>
      <c r="K10" s="17">
        <v>0.4637</v>
      </c>
      <c r="L10" s="17">
        <v>0.4637</v>
      </c>
      <c r="M10" s="17">
        <v>0.4637</v>
      </c>
    </row>
    <row r="11" spans="1:13" ht="15" customHeight="1" x14ac:dyDescent="0.2">
      <c r="A11" s="15" t="s">
        <v>12</v>
      </c>
      <c r="B11" s="16" t="s">
        <v>10</v>
      </c>
      <c r="C11" s="15" t="s">
        <v>62</v>
      </c>
      <c r="D11" s="15" t="s">
        <v>63</v>
      </c>
      <c r="E11" s="14">
        <v>8.31</v>
      </c>
      <c r="F11" s="14">
        <v>49.19</v>
      </c>
      <c r="G11" s="14">
        <v>5.07</v>
      </c>
      <c r="H11" s="14">
        <v>5.07</v>
      </c>
      <c r="I11" s="14">
        <v>0</v>
      </c>
      <c r="J11" s="14">
        <v>2.31</v>
      </c>
      <c r="K11" s="14">
        <v>2.31</v>
      </c>
      <c r="L11" s="14">
        <v>0</v>
      </c>
      <c r="M11" s="14">
        <v>0</v>
      </c>
    </row>
    <row r="12" spans="1:13" ht="15" customHeight="1" x14ac:dyDescent="0.2">
      <c r="A12" s="15" t="s">
        <v>13</v>
      </c>
      <c r="B12" s="16" t="s">
        <v>10</v>
      </c>
      <c r="C12" s="15" t="s">
        <v>64</v>
      </c>
      <c r="D12" s="15" t="s">
        <v>65</v>
      </c>
      <c r="E12" s="14">
        <v>2.57</v>
      </c>
      <c r="F12" s="14">
        <v>6.88</v>
      </c>
      <c r="G12" s="14">
        <v>0.27</v>
      </c>
      <c r="H12" s="14">
        <v>0.27</v>
      </c>
      <c r="I12" s="14">
        <v>0</v>
      </c>
      <c r="J12" s="14">
        <v>0.46</v>
      </c>
      <c r="K12" s="14">
        <v>0.46</v>
      </c>
      <c r="L12" s="14">
        <v>0</v>
      </c>
      <c r="M12" s="14">
        <v>0.08</v>
      </c>
    </row>
    <row r="13" spans="1:13" ht="15" customHeight="1" x14ac:dyDescent="0.2">
      <c r="A13" s="15" t="s">
        <v>14</v>
      </c>
      <c r="B13" s="16" t="s">
        <v>10</v>
      </c>
      <c r="C13" s="15" t="s">
        <v>66</v>
      </c>
      <c r="D13" s="15" t="s">
        <v>67</v>
      </c>
      <c r="E13" s="14">
        <v>0.16</v>
      </c>
      <c r="F13" s="14">
        <v>0.51</v>
      </c>
      <c r="G13" s="14">
        <v>5.96</v>
      </c>
      <c r="H13" s="14">
        <v>5.96</v>
      </c>
      <c r="I13" s="14">
        <v>0</v>
      </c>
      <c r="J13" s="14">
        <v>0.11</v>
      </c>
      <c r="K13" s="14">
        <v>0.11</v>
      </c>
      <c r="L13" s="14">
        <v>0</v>
      </c>
      <c r="M13" s="14">
        <v>0.06</v>
      </c>
    </row>
    <row r="14" spans="1:13" ht="15" customHeight="1" x14ac:dyDescent="0.2">
      <c r="A14" s="15" t="s">
        <v>15</v>
      </c>
      <c r="B14" s="16" t="s">
        <v>10</v>
      </c>
      <c r="C14" s="15"/>
      <c r="D14" s="15" t="s">
        <v>68</v>
      </c>
      <c r="E14" s="14">
        <v>11.04</v>
      </c>
      <c r="F14" s="14">
        <v>56.58</v>
      </c>
      <c r="G14" s="14">
        <v>11.3</v>
      </c>
      <c r="H14" s="14">
        <v>11.3</v>
      </c>
      <c r="I14" s="14">
        <v>0</v>
      </c>
      <c r="J14" s="14">
        <v>2.88</v>
      </c>
      <c r="K14" s="14">
        <v>2.88</v>
      </c>
      <c r="L14" s="14">
        <v>0</v>
      </c>
      <c r="M14" s="14">
        <v>0.15</v>
      </c>
    </row>
    <row r="15" spans="1:13" ht="30" customHeight="1" x14ac:dyDescent="0.2">
      <c r="A15" s="15" t="s">
        <v>16</v>
      </c>
      <c r="B15" s="15" t="s">
        <v>17</v>
      </c>
      <c r="C15" s="15" t="s">
        <v>18</v>
      </c>
      <c r="D15" s="15"/>
      <c r="E15" s="18">
        <v>33.060699999999997</v>
      </c>
      <c r="F15" s="18">
        <v>33.060699999999997</v>
      </c>
      <c r="G15" s="18">
        <v>33.060699999999997</v>
      </c>
      <c r="H15" s="18">
        <v>33.060699999999997</v>
      </c>
      <c r="I15" s="18">
        <v>33.060699999999997</v>
      </c>
      <c r="J15" s="18">
        <v>33.060699999999997</v>
      </c>
      <c r="K15" s="18">
        <v>33.060699999999997</v>
      </c>
      <c r="L15" s="18">
        <v>33.060699999999997</v>
      </c>
      <c r="M15" s="18">
        <v>33.060699999999997</v>
      </c>
    </row>
    <row r="16" spans="1:13" ht="30" customHeight="1" x14ac:dyDescent="0.2">
      <c r="A16" s="15" t="s">
        <v>19</v>
      </c>
      <c r="B16" s="15" t="s">
        <v>17</v>
      </c>
      <c r="C16" s="15" t="s">
        <v>69</v>
      </c>
      <c r="D16" s="15" t="s">
        <v>70</v>
      </c>
      <c r="E16" s="14">
        <v>0.25</v>
      </c>
      <c r="F16" s="14">
        <v>1.49</v>
      </c>
      <c r="G16" s="14">
        <v>0.15</v>
      </c>
      <c r="H16" s="14">
        <v>0.15</v>
      </c>
      <c r="I16" s="14">
        <v>0</v>
      </c>
      <c r="J16" s="14">
        <v>7.0000000000000007E-2</v>
      </c>
      <c r="K16" s="14">
        <v>7.0000000000000007E-2</v>
      </c>
      <c r="L16" s="14">
        <v>0</v>
      </c>
      <c r="M16" s="14">
        <v>0</v>
      </c>
    </row>
    <row r="17" spans="1:13" ht="30" customHeight="1" x14ac:dyDescent="0.2">
      <c r="A17" s="15" t="s">
        <v>20</v>
      </c>
      <c r="B17" s="15" t="s">
        <v>17</v>
      </c>
      <c r="C17" s="15" t="s">
        <v>71</v>
      </c>
      <c r="D17" s="15" t="s">
        <v>72</v>
      </c>
      <c r="E17" s="14">
        <v>0.08</v>
      </c>
      <c r="F17" s="14">
        <v>0.21</v>
      </c>
      <c r="G17" s="14">
        <v>0.01</v>
      </c>
      <c r="H17" s="14">
        <v>0.01</v>
      </c>
      <c r="I17" s="14">
        <v>0</v>
      </c>
      <c r="J17" s="14">
        <v>0.01</v>
      </c>
      <c r="K17" s="14">
        <v>0.01</v>
      </c>
      <c r="L17" s="14">
        <v>0</v>
      </c>
      <c r="M17" s="14">
        <v>0</v>
      </c>
    </row>
    <row r="18" spans="1:13" ht="30" customHeight="1" x14ac:dyDescent="0.2">
      <c r="A18" s="15" t="s">
        <v>21</v>
      </c>
      <c r="B18" s="15" t="s">
        <v>17</v>
      </c>
      <c r="C18" s="15" t="s">
        <v>73</v>
      </c>
      <c r="D18" s="15" t="s">
        <v>74</v>
      </c>
      <c r="E18" s="14">
        <v>0</v>
      </c>
      <c r="F18" s="14">
        <v>0.02</v>
      </c>
      <c r="G18" s="14">
        <v>0.18</v>
      </c>
      <c r="H18" s="14">
        <v>0.18</v>
      </c>
      <c r="I18" s="14">
        <v>0</v>
      </c>
      <c r="J18" s="14">
        <v>0</v>
      </c>
      <c r="K18" s="14">
        <v>0</v>
      </c>
      <c r="L18" s="14">
        <v>0</v>
      </c>
      <c r="M18" s="14">
        <v>0</v>
      </c>
    </row>
    <row r="19" spans="1:13" ht="30" customHeight="1" x14ac:dyDescent="0.2">
      <c r="A19" s="15" t="s">
        <v>22</v>
      </c>
      <c r="B19" s="15" t="s">
        <v>17</v>
      </c>
      <c r="C19" s="15"/>
      <c r="D19" s="15" t="s">
        <v>75</v>
      </c>
      <c r="E19" s="14">
        <v>0.33</v>
      </c>
      <c r="F19" s="14">
        <v>1.71</v>
      </c>
      <c r="G19" s="14">
        <v>0.34</v>
      </c>
      <c r="H19" s="14">
        <v>0.34</v>
      </c>
      <c r="I19" s="14">
        <v>0</v>
      </c>
      <c r="J19" s="14">
        <v>0.09</v>
      </c>
      <c r="K19" s="14">
        <v>0.09</v>
      </c>
      <c r="L19" s="14">
        <v>0</v>
      </c>
      <c r="M19" s="14">
        <v>0</v>
      </c>
    </row>
    <row r="20" spans="1:13" ht="15" customHeight="1" x14ac:dyDescent="0.2">
      <c r="A20" s="15" t="s">
        <v>23</v>
      </c>
      <c r="B20" s="15" t="s">
        <v>24</v>
      </c>
      <c r="C20" s="15" t="s">
        <v>18</v>
      </c>
      <c r="D20" s="15"/>
      <c r="E20" s="14">
        <v>1.3</v>
      </c>
      <c r="F20" s="14">
        <v>33.75</v>
      </c>
      <c r="G20" s="14">
        <v>0.22</v>
      </c>
      <c r="H20" s="14">
        <v>0</v>
      </c>
      <c r="I20" s="14">
        <v>0.22</v>
      </c>
      <c r="J20" s="14">
        <v>0.17</v>
      </c>
      <c r="K20" s="14">
        <v>0</v>
      </c>
      <c r="L20" s="14">
        <v>0.17</v>
      </c>
      <c r="M20" s="14">
        <v>2.35</v>
      </c>
    </row>
    <row r="21" spans="1:13" ht="15" customHeight="1" x14ac:dyDescent="0.2">
      <c r="A21" s="15" t="s">
        <v>25</v>
      </c>
      <c r="B21" s="15" t="s">
        <v>26</v>
      </c>
      <c r="C21" s="15" t="s">
        <v>27</v>
      </c>
      <c r="D21" s="15"/>
      <c r="E21" s="14">
        <v>0.25</v>
      </c>
      <c r="F21" s="14">
        <v>0.17</v>
      </c>
      <c r="G21" s="14">
        <v>0.3</v>
      </c>
      <c r="H21" s="14">
        <v>0.3</v>
      </c>
      <c r="I21" s="14">
        <v>0.3</v>
      </c>
      <c r="J21" s="14">
        <v>0.28999999999999998</v>
      </c>
      <c r="K21" s="14">
        <v>0.28999999999999998</v>
      </c>
      <c r="L21" s="14">
        <v>0.28999999999999998</v>
      </c>
      <c r="M21" s="14">
        <v>0.05</v>
      </c>
    </row>
    <row r="22" spans="1:13" ht="15" customHeight="1" x14ac:dyDescent="0.2">
      <c r="A22" s="15" t="s">
        <v>28</v>
      </c>
      <c r="B22" s="15" t="s">
        <v>26</v>
      </c>
      <c r="C22" s="15" t="s">
        <v>27</v>
      </c>
      <c r="D22" s="15"/>
      <c r="E22" s="14">
        <v>0.75</v>
      </c>
      <c r="F22" s="14">
        <v>0.83</v>
      </c>
      <c r="G22" s="14">
        <v>0.7</v>
      </c>
      <c r="H22" s="14">
        <v>0.7</v>
      </c>
      <c r="I22" s="14">
        <v>0.7</v>
      </c>
      <c r="J22" s="14">
        <v>0.71</v>
      </c>
      <c r="K22" s="14">
        <v>0.71</v>
      </c>
      <c r="L22" s="14">
        <v>0.71</v>
      </c>
      <c r="M22" s="14">
        <v>0.95</v>
      </c>
    </row>
    <row r="23" spans="1:13" ht="30" customHeight="1" x14ac:dyDescent="0.2">
      <c r="A23" s="15" t="s">
        <v>29</v>
      </c>
      <c r="B23" s="15" t="s">
        <v>30</v>
      </c>
      <c r="C23" s="15" t="s">
        <v>31</v>
      </c>
      <c r="D23" s="15"/>
      <c r="E23" s="18" t="s">
        <v>32</v>
      </c>
      <c r="F23" s="18" t="s">
        <v>32</v>
      </c>
      <c r="G23" s="18" t="s">
        <v>32</v>
      </c>
      <c r="H23" s="18" t="s">
        <v>32</v>
      </c>
      <c r="I23" s="18" t="s">
        <v>32</v>
      </c>
      <c r="J23" s="18" t="s">
        <v>32</v>
      </c>
      <c r="K23" s="18" t="s">
        <v>32</v>
      </c>
      <c r="L23" s="18" t="s">
        <v>32</v>
      </c>
      <c r="M23" s="18" t="s">
        <v>32</v>
      </c>
    </row>
    <row r="24" spans="1:13" ht="15" customHeight="1" x14ac:dyDescent="0.2">
      <c r="A24" s="15" t="s">
        <v>33</v>
      </c>
      <c r="B24" s="15" t="s">
        <v>30</v>
      </c>
      <c r="C24" s="15"/>
      <c r="D24" s="15" t="s">
        <v>34</v>
      </c>
      <c r="E24" s="14">
        <v>1.01</v>
      </c>
      <c r="F24" s="14">
        <v>8.25</v>
      </c>
      <c r="G24" s="14">
        <v>0.79</v>
      </c>
      <c r="H24" s="14">
        <v>0.79</v>
      </c>
      <c r="I24" s="14">
        <v>0</v>
      </c>
      <c r="J24" s="14">
        <v>0.21</v>
      </c>
      <c r="K24" s="14">
        <v>0.21</v>
      </c>
      <c r="L24" s="14">
        <v>0</v>
      </c>
      <c r="M24" s="14">
        <v>0.08</v>
      </c>
    </row>
    <row r="25" spans="1:13" ht="30" customHeight="1" x14ac:dyDescent="0.2">
      <c r="A25" s="15" t="s">
        <v>35</v>
      </c>
      <c r="B25" s="15" t="s">
        <v>30</v>
      </c>
      <c r="C25" s="15" t="s">
        <v>31</v>
      </c>
      <c r="D25" s="15"/>
      <c r="E25" s="19" t="s">
        <v>76</v>
      </c>
      <c r="F25" s="19" t="s">
        <v>76</v>
      </c>
      <c r="G25" s="20" t="s">
        <v>77</v>
      </c>
      <c r="H25" s="19" t="s">
        <v>78</v>
      </c>
      <c r="I25" s="19" t="s">
        <v>76</v>
      </c>
      <c r="J25" s="20" t="s">
        <v>77</v>
      </c>
      <c r="K25" s="19" t="s">
        <v>78</v>
      </c>
      <c r="L25" s="19" t="s">
        <v>76</v>
      </c>
      <c r="M25" s="19" t="s">
        <v>76</v>
      </c>
    </row>
    <row r="26" spans="1:13" ht="15" customHeight="1" x14ac:dyDescent="0.2">
      <c r="A26" s="15" t="s">
        <v>36</v>
      </c>
      <c r="B26" s="15" t="s">
        <v>30</v>
      </c>
      <c r="C26" s="15"/>
      <c r="D26" s="15" t="s">
        <v>37</v>
      </c>
      <c r="E26" s="14">
        <v>1.3</v>
      </c>
      <c r="F26" s="14">
        <v>33.75</v>
      </c>
      <c r="G26" s="14">
        <v>0.37</v>
      </c>
      <c r="H26" s="14">
        <v>0.15</v>
      </c>
      <c r="I26" s="14">
        <v>0.22</v>
      </c>
      <c r="J26" s="14">
        <v>0.24</v>
      </c>
      <c r="K26" s="14">
        <v>7.0000000000000007E-2</v>
      </c>
      <c r="L26" s="14">
        <v>0.17</v>
      </c>
      <c r="M26" s="14">
        <v>2.35</v>
      </c>
    </row>
    <row r="27" spans="1:13" ht="30" customHeight="1" x14ac:dyDescent="0.2">
      <c r="A27" s="15" t="s">
        <v>38</v>
      </c>
      <c r="B27" s="15" t="s">
        <v>30</v>
      </c>
      <c r="C27" s="15"/>
      <c r="D27" s="21" t="s">
        <v>79</v>
      </c>
      <c r="E27" s="14">
        <v>2.31</v>
      </c>
      <c r="F27" s="14">
        <v>42</v>
      </c>
      <c r="G27" s="14">
        <v>1.17</v>
      </c>
      <c r="H27" s="14">
        <v>0.95</v>
      </c>
      <c r="I27" s="14">
        <v>0.22</v>
      </c>
      <c r="J27" s="14">
        <v>0.45</v>
      </c>
      <c r="K27" s="14">
        <v>0.28000000000000003</v>
      </c>
      <c r="L27" s="14">
        <v>0.17</v>
      </c>
      <c r="M27" s="14">
        <v>2.4300000000000002</v>
      </c>
    </row>
    <row r="28" spans="1:13" ht="30" customHeight="1" x14ac:dyDescent="0.2">
      <c r="A28" s="15" t="s">
        <v>81</v>
      </c>
      <c r="B28" s="16" t="s">
        <v>39</v>
      </c>
      <c r="C28" s="15" t="s">
        <v>40</v>
      </c>
      <c r="D28" s="15"/>
      <c r="E28" s="18">
        <v>0.39179999999999998</v>
      </c>
      <c r="F28" s="18">
        <v>0.39179999999999998</v>
      </c>
      <c r="G28" s="18">
        <v>0.39179999999999998</v>
      </c>
      <c r="H28" s="18">
        <v>0.39179999999999998</v>
      </c>
      <c r="I28" s="18">
        <v>0.39179999999999998</v>
      </c>
      <c r="J28" s="18">
        <v>0.39179999999999998</v>
      </c>
      <c r="K28" s="18">
        <v>0.39179999999999998</v>
      </c>
      <c r="L28" s="18">
        <v>0.39179999999999998</v>
      </c>
      <c r="M28" s="18">
        <v>0.39179999999999998</v>
      </c>
    </row>
    <row r="29" spans="1:13" ht="30" customHeight="1" x14ac:dyDescent="0.2">
      <c r="A29" s="15" t="s">
        <v>41</v>
      </c>
      <c r="B29" s="16" t="s">
        <v>39</v>
      </c>
      <c r="C29" s="21" t="s">
        <v>80</v>
      </c>
      <c r="D29" s="15"/>
      <c r="E29" s="14">
        <v>0.91</v>
      </c>
      <c r="F29" s="14">
        <v>16.46</v>
      </c>
      <c r="G29" s="14">
        <v>0.46</v>
      </c>
      <c r="H29" s="14">
        <v>0.37</v>
      </c>
      <c r="I29" s="14">
        <v>0.09</v>
      </c>
      <c r="J29" s="14">
        <v>0.18</v>
      </c>
      <c r="K29" s="14">
        <v>0.11</v>
      </c>
      <c r="L29" s="14">
        <v>7.0000000000000007E-2</v>
      </c>
      <c r="M29" s="14">
        <v>0.95</v>
      </c>
    </row>
    <row r="30" spans="1:13" ht="30" customHeight="1" x14ac:dyDescent="0.2">
      <c r="A30" s="15" t="s">
        <v>42</v>
      </c>
      <c r="B30" s="16" t="s">
        <v>43</v>
      </c>
      <c r="C30" s="15"/>
      <c r="D30" s="15"/>
      <c r="E30" s="14">
        <v>1.1100000000000001</v>
      </c>
      <c r="F30" s="14">
        <v>0.71</v>
      </c>
      <c r="G30" s="14">
        <v>0.95</v>
      </c>
      <c r="H30" s="14">
        <v>0.95</v>
      </c>
      <c r="I30" s="14">
        <v>0.95</v>
      </c>
      <c r="J30" s="14">
        <v>0.88</v>
      </c>
      <c r="K30" s="14">
        <v>0.88</v>
      </c>
      <c r="L30" s="14">
        <v>0.88</v>
      </c>
      <c r="M30" s="14">
        <v>0.33</v>
      </c>
    </row>
    <row r="31" spans="1:13" ht="15" customHeight="1" x14ac:dyDescent="0.2">
      <c r="A31" s="15" t="s">
        <v>44</v>
      </c>
      <c r="B31" s="15" t="s">
        <v>84</v>
      </c>
      <c r="C31" s="15" t="s">
        <v>82</v>
      </c>
      <c r="D31" s="15" t="s">
        <v>83</v>
      </c>
      <c r="E31" s="14">
        <v>1.01</v>
      </c>
      <c r="F31" s="14">
        <v>11.7</v>
      </c>
      <c r="G31" s="14">
        <v>0.43</v>
      </c>
      <c r="H31" s="14">
        <v>0.35</v>
      </c>
      <c r="I31" s="14">
        <v>0.08</v>
      </c>
      <c r="J31" s="14">
        <v>0.16</v>
      </c>
      <c r="K31" s="14">
        <v>0.1</v>
      </c>
      <c r="L31" s="14">
        <v>0.06</v>
      </c>
      <c r="M31" s="14">
        <v>0.31</v>
      </c>
    </row>
    <row r="32" spans="1:13" ht="45" customHeight="1" x14ac:dyDescent="0.2">
      <c r="A32" s="22" t="s">
        <v>97</v>
      </c>
      <c r="B32" s="22" t="s">
        <v>85</v>
      </c>
      <c r="C32" s="22" t="s">
        <v>45</v>
      </c>
      <c r="D32" s="22"/>
      <c r="E32" s="23">
        <v>1</v>
      </c>
      <c r="F32" s="23">
        <v>11.59</v>
      </c>
      <c r="G32" s="23">
        <v>0.43</v>
      </c>
      <c r="H32" s="23">
        <v>0.35</v>
      </c>
      <c r="I32" s="23">
        <v>0.08</v>
      </c>
      <c r="J32" s="23">
        <v>0.15</v>
      </c>
      <c r="K32" s="23">
        <v>0.1</v>
      </c>
      <c r="L32" s="23">
        <v>0.06</v>
      </c>
      <c r="M32" s="24">
        <v>0.69</v>
      </c>
    </row>
    <row r="33" spans="1:13" ht="30" customHeight="1" x14ac:dyDescent="0.2">
      <c r="A33" s="25" t="s">
        <v>86</v>
      </c>
      <c r="B33" s="25" t="s">
        <v>46</v>
      </c>
      <c r="C33" s="26" t="s">
        <v>87</v>
      </c>
      <c r="D33" s="26" t="s">
        <v>98</v>
      </c>
      <c r="E33" s="24">
        <v>1.33</v>
      </c>
      <c r="F33" s="24">
        <v>13.3</v>
      </c>
      <c r="G33" s="24">
        <v>0.77</v>
      </c>
      <c r="H33" s="24">
        <v>0.69</v>
      </c>
      <c r="I33" s="24">
        <v>0.08</v>
      </c>
      <c r="J33" s="24">
        <v>0.24</v>
      </c>
      <c r="K33" s="24">
        <v>0.18</v>
      </c>
      <c r="L33" s="24">
        <v>0.06</v>
      </c>
      <c r="M33" s="24">
        <v>0.69</v>
      </c>
    </row>
    <row r="34" spans="1:13" ht="30" customHeight="1" x14ac:dyDescent="0.2">
      <c r="A34" s="25" t="s">
        <v>88</v>
      </c>
      <c r="B34" s="25" t="s">
        <v>46</v>
      </c>
      <c r="C34" s="26"/>
      <c r="D34" s="26"/>
      <c r="E34" s="29">
        <v>0.99850000000000005</v>
      </c>
      <c r="F34" s="29">
        <v>0.99850000000000005</v>
      </c>
      <c r="G34" s="29">
        <v>0.99850000000000005</v>
      </c>
      <c r="H34" s="29">
        <v>0.99850000000000005</v>
      </c>
      <c r="I34" s="29">
        <v>0.99850000000000005</v>
      </c>
      <c r="J34" s="29">
        <v>0.99850000000000005</v>
      </c>
      <c r="K34" s="29">
        <v>0.99850000000000005</v>
      </c>
      <c r="L34" s="29">
        <v>0.99850000000000005</v>
      </c>
      <c r="M34" s="29">
        <v>0.99850000000000005</v>
      </c>
    </row>
    <row r="35" spans="1:13" ht="30" customHeight="1" x14ac:dyDescent="0.2">
      <c r="A35" s="25" t="s">
        <v>89</v>
      </c>
      <c r="B35" s="25" t="s">
        <v>46</v>
      </c>
      <c r="C35" s="26"/>
      <c r="D35" s="26" t="s">
        <v>90</v>
      </c>
      <c r="E35" s="24">
        <f t="shared" ref="E35:M35" si="0">E33*E34</f>
        <v>1.3280050000000001</v>
      </c>
      <c r="F35" s="24">
        <f t="shared" si="0"/>
        <v>13.280050000000001</v>
      </c>
      <c r="G35" s="24">
        <f t="shared" si="0"/>
        <v>0.76884500000000011</v>
      </c>
      <c r="H35" s="24">
        <f t="shared" si="0"/>
        <v>0.68896499999999994</v>
      </c>
      <c r="I35" s="24">
        <f t="shared" si="0"/>
        <v>7.9880000000000007E-2</v>
      </c>
      <c r="J35" s="24">
        <f t="shared" si="0"/>
        <v>0.23963999999999999</v>
      </c>
      <c r="K35" s="24">
        <f t="shared" si="0"/>
        <v>0.17973</v>
      </c>
      <c r="L35" s="24">
        <f t="shared" si="0"/>
        <v>5.9909999999999998E-2</v>
      </c>
      <c r="M35" s="24">
        <f t="shared" si="0"/>
        <v>0.68896499999999994</v>
      </c>
    </row>
    <row r="36" spans="1:13" ht="30" customHeight="1" x14ac:dyDescent="0.2">
      <c r="A36" s="25" t="s">
        <v>91</v>
      </c>
      <c r="B36" s="25" t="s">
        <v>92</v>
      </c>
      <c r="C36" s="25" t="s">
        <v>93</v>
      </c>
      <c r="D36" s="25"/>
      <c r="E36" s="24">
        <v>1.33</v>
      </c>
      <c r="F36" s="24">
        <v>13.24</v>
      </c>
      <c r="G36" s="24">
        <v>0.77</v>
      </c>
      <c r="H36" s="24">
        <v>0.69</v>
      </c>
      <c r="I36" s="24">
        <v>0.08</v>
      </c>
      <c r="J36" s="24">
        <v>0.24</v>
      </c>
      <c r="K36" s="24">
        <v>0.18</v>
      </c>
      <c r="L36" s="24">
        <v>0.06</v>
      </c>
      <c r="M36" s="24">
        <v>0.69</v>
      </c>
    </row>
    <row r="38" spans="1:13" x14ac:dyDescent="0.2">
      <c r="A38" s="6" t="s">
        <v>94</v>
      </c>
    </row>
    <row r="40" spans="1:13" x14ac:dyDescent="0.2">
      <c r="A40" s="6" t="s">
        <v>47</v>
      </c>
    </row>
    <row r="41" spans="1:13" x14ac:dyDescent="0.2">
      <c r="G41" s="27"/>
      <c r="H41" s="27"/>
      <c r="I41" s="27"/>
      <c r="J41" s="27"/>
      <c r="K41" s="27"/>
      <c r="L41" s="27"/>
      <c r="M41" s="27"/>
    </row>
    <row r="42" spans="1:13" x14ac:dyDescent="0.2">
      <c r="A42" s="6" t="s">
        <v>48</v>
      </c>
    </row>
    <row r="43" spans="1:13" x14ac:dyDescent="0.2">
      <c r="A43" s="6"/>
    </row>
    <row r="44" spans="1:13" x14ac:dyDescent="0.2">
      <c r="A44" s="28" t="s">
        <v>95</v>
      </c>
    </row>
    <row r="46" spans="1:13" x14ac:dyDescent="0.2">
      <c r="A46" s="6" t="s">
        <v>96</v>
      </c>
    </row>
  </sheetData>
  <mergeCells count="5">
    <mergeCell ref="A1:M1"/>
    <mergeCell ref="A3:A5"/>
    <mergeCell ref="B3:B5"/>
    <mergeCell ref="C3:C5"/>
    <mergeCell ref="D3:D5"/>
  </mergeCells>
  <pageMargins left="0.75" right="0.75" top="1" bottom="1" header="0.5" footer="0.5"/>
  <ignoredErrors>
    <ignoredError sqref="E25:M25" numberStoredAsText="1"/>
  </ignoredErrors>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FedReg_example_RVU_calculation_</vt:lpstr>
      <vt:lpstr>FedReg_example_RVU_calculation_!IDX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Michael Soracoe</dc:creator>
  <cp:lastModifiedBy>Michael Soracoe</cp:lastModifiedBy>
  <dcterms:created xsi:type="dcterms:W3CDTF">2023-10-24T13:38:02Z</dcterms:created>
  <dcterms:modified xsi:type="dcterms:W3CDTF">2023-10-24T13:57:31Z</dcterms:modified>
</cp:coreProperties>
</file>