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C:\Users\H4Y4\Desktop\Gapfill 2023\"/>
    </mc:Choice>
  </mc:AlternateContent>
  <xr:revisionPtr revIDLastSave="0" documentId="8_{38077820-C36F-4594-A1D6-601FEA53138C}" xr6:coauthVersionLast="36" xr6:coauthVersionMax="36" xr10:uidLastSave="{00000000-0000-0000-0000-000000000000}"/>
  <bookViews>
    <workbookView xWindow="0" yWindow="0" windowWidth="10380" windowHeight="4220" xr2:uid="{89067BF4-8FDE-4446-B24E-36EA99B78C8E}"/>
  </bookViews>
  <sheets>
    <sheet name="Gapfill" sheetId="1" r:id="rId1"/>
    <sheet name="Rationale" sheetId="2"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0" i="1" l="1"/>
  <c r="C11" i="1"/>
  <c r="C12" i="1"/>
  <c r="C13" i="1"/>
  <c r="C14" i="1"/>
  <c r="C15" i="1"/>
  <c r="C16" i="1"/>
  <c r="C17" i="1"/>
  <c r="C18" i="1"/>
  <c r="C19" i="1"/>
  <c r="C20" i="1"/>
  <c r="C21" i="1"/>
  <c r="C22" i="1"/>
  <c r="C23" i="1"/>
  <c r="C24" i="1"/>
  <c r="C25" i="1"/>
  <c r="C26" i="1"/>
  <c r="C27" i="1"/>
  <c r="C28" i="1"/>
  <c r="C29" i="1"/>
  <c r="C30" i="1"/>
  <c r="C31" i="1"/>
  <c r="C33" i="1"/>
  <c r="C35" i="1"/>
  <c r="C36" i="1"/>
  <c r="C37" i="1"/>
  <c r="C38" i="1"/>
  <c r="C39" i="1"/>
  <c r="C40" i="1"/>
  <c r="C41" i="1"/>
  <c r="C42" i="1"/>
  <c r="C43" i="1"/>
  <c r="C44" i="1"/>
  <c r="C9" i="1"/>
  <c r="AY32" i="1"/>
  <c r="AZ32" i="1"/>
  <c r="BA32" i="1"/>
  <c r="BB32" i="1"/>
  <c r="BB34" i="1" s="1"/>
  <c r="BC32" i="1"/>
  <c r="BC34" i="1" s="1"/>
  <c r="BD32" i="1"/>
  <c r="BE32" i="1"/>
  <c r="BE34" i="1" s="1"/>
  <c r="BF32" i="1"/>
  <c r="BF34" i="1" s="1"/>
  <c r="AY34" i="1"/>
  <c r="AZ34" i="1"/>
  <c r="BA34" i="1"/>
  <c r="BD34" i="1"/>
  <c r="AX32" i="1"/>
  <c r="AX34" i="1" s="1"/>
  <c r="AC32" i="1"/>
  <c r="AC34" i="1" s="1"/>
  <c r="AD32" i="1"/>
  <c r="AD34" i="1"/>
  <c r="AB32" i="1"/>
  <c r="C32" i="1" s="1"/>
  <c r="AB34" i="1" l="1"/>
  <c r="C34" i="1" s="1"/>
</calcChain>
</file>

<file path=xl/sharedStrings.xml><?xml version="1.0" encoding="utf-8"?>
<sst xmlns="http://schemas.openxmlformats.org/spreadsheetml/2006/main" count="364" uniqueCount="190">
  <si>
    <t>0018M</t>
  </si>
  <si>
    <t>0224U</t>
  </si>
  <si>
    <t>0226U</t>
  </si>
  <si>
    <t>0228U</t>
  </si>
  <si>
    <t>0245U</t>
  </si>
  <si>
    <t>0248U</t>
  </si>
  <si>
    <t>0249U</t>
  </si>
  <si>
    <t>0252U</t>
  </si>
  <si>
    <t>0253U</t>
  </si>
  <si>
    <t>0254U</t>
  </si>
  <si>
    <t>0255U</t>
  </si>
  <si>
    <t>0256U</t>
  </si>
  <si>
    <t>0257U</t>
  </si>
  <si>
    <t>0260U</t>
  </si>
  <si>
    <t>0262U</t>
  </si>
  <si>
    <t>0264U</t>
  </si>
  <si>
    <t>0265U</t>
  </si>
  <si>
    <t>0267U</t>
  </si>
  <si>
    <t>0268U</t>
  </si>
  <si>
    <t>0269U</t>
  </si>
  <si>
    <t>0270U</t>
  </si>
  <si>
    <t>0271U</t>
  </si>
  <si>
    <t>0272U</t>
  </si>
  <si>
    <t>0273U</t>
  </si>
  <si>
    <t>0274U</t>
  </si>
  <si>
    <t>0276U</t>
  </si>
  <si>
    <t>0277U</t>
  </si>
  <si>
    <t>0278U</t>
  </si>
  <si>
    <t>0266U</t>
  </si>
  <si>
    <t>Cytog alys chrml abnr lw-ps</t>
  </si>
  <si>
    <t>Trnsplj pd lvr&amp;bwl cd154+cll</t>
  </si>
  <si>
    <t>Neutrlzg antb sarscov2 scr</t>
  </si>
  <si>
    <t>Neutrlzg antb sarscov2 titer</t>
  </si>
  <si>
    <t>Sars-cov-2 antb quantitative</t>
  </si>
  <si>
    <t>Sarscov coronavirus ag ia</t>
  </si>
  <si>
    <t>Sars-cov-2 covid19 w/optic</t>
  </si>
  <si>
    <t>Trnsplj rnl meas cd154+cll</t>
  </si>
  <si>
    <t>Antibody sars-cov-2 titer(s)</t>
  </si>
  <si>
    <t>Svnt sarscov2 elisa plsm srm</t>
  </si>
  <si>
    <t>Onc prst8 ma molec prfl alg</t>
  </si>
  <si>
    <t>Onc thyr mut alys 10 gen&amp;37</t>
  </si>
  <si>
    <t>Onc brn sphrd cll 12 rx pnl</t>
  </si>
  <si>
    <t>Onc brst alys 32 phsprtn alg</t>
  </si>
  <si>
    <t>Ftl aneuploidy str alys dna</t>
  </si>
  <si>
    <t>Rprdtve med rna gen prfl 238</t>
  </si>
  <si>
    <t>Reprdtve med alys 24 chrmsm</t>
  </si>
  <si>
    <t>Andrology infertility assmt</t>
  </si>
  <si>
    <t>Tma/tmao prfl ms/ms ur alg</t>
  </si>
  <si>
    <t>Vlcad leuk nzm actv whl bld</t>
  </si>
  <si>
    <t>Rare ds id opt genome mapg</t>
  </si>
  <si>
    <t>Onc sld tum rtpcr 7 gen</t>
  </si>
  <si>
    <t>Rar do whl gn&amp;mtcdrl dna als</t>
  </si>
  <si>
    <t>Unxpl cnst hrtbl do gn xprsn</t>
  </si>
  <si>
    <t>Rare do id opt gen mapg&amp;seq</t>
  </si>
  <si>
    <t>Hem ahus gen seq alys 15 gen</t>
  </si>
  <si>
    <t>Hem aut dm cgen trmbctpna 14</t>
  </si>
  <si>
    <t>Hem cgen coagj do 20 genes</t>
  </si>
  <si>
    <t>Hem cgen neutropenia 23 gen</t>
  </si>
  <si>
    <t>Hem genetic bld do 51 genes</t>
  </si>
  <si>
    <t>Hem gen hyprfibrnlysis 8 gen</t>
  </si>
  <si>
    <t>Hem gen pltlt do 43 genes</t>
  </si>
  <si>
    <t>Hem inh thrombocytopenia 23</t>
  </si>
  <si>
    <t>Hem gen pltlt funcj do 31</t>
  </si>
  <si>
    <t>Hem gen thrombosis 12 genes</t>
  </si>
  <si>
    <t>MolDX Equitable Pricing Model; fulfils CFR price considerations with accuracy and reproducibility</t>
  </si>
  <si>
    <t>As outlined in Sec 1834A(c)(4); Explanation of payment rates.--In the case of a clinical diagnostic laboratory test for which payment is made under this subsection, the Secretary shall make available to the public an explanation of the payment rate for the test.</t>
  </si>
  <si>
    <t xml:space="preserve"> HCPCS </t>
  </si>
  <si>
    <t xml:space="preserve"> Descriptor </t>
  </si>
  <si>
    <t xml:space="preserve"> CA1 </t>
  </si>
  <si>
    <t xml:space="preserve"> CA2 </t>
  </si>
  <si>
    <t xml:space="preserve"> HI </t>
  </si>
  <si>
    <t xml:space="preserve"> NV </t>
  </si>
  <si>
    <t xml:space="preserve"> AK </t>
  </si>
  <si>
    <t xml:space="preserve"> ID </t>
  </si>
  <si>
    <t xml:space="preserve"> OR </t>
  </si>
  <si>
    <t xml:space="preserve"> WA </t>
  </si>
  <si>
    <t xml:space="preserve"> AZ </t>
  </si>
  <si>
    <t xml:space="preserve"> MT </t>
  </si>
  <si>
    <t xml:space="preserve"> ND </t>
  </si>
  <si>
    <t xml:space="preserve"> SD </t>
  </si>
  <si>
    <t xml:space="preserve"> UT </t>
  </si>
  <si>
    <t xml:space="preserve"> WY </t>
  </si>
  <si>
    <t xml:space="preserve"> CO </t>
  </si>
  <si>
    <t xml:space="preserve"> NM </t>
  </si>
  <si>
    <t xml:space="preserve"> OK </t>
  </si>
  <si>
    <t xml:space="preserve"> TX </t>
  </si>
  <si>
    <t xml:space="preserve"> IA </t>
  </si>
  <si>
    <t xml:space="preserve"> KS </t>
  </si>
  <si>
    <t xml:space="preserve"> MO2 </t>
  </si>
  <si>
    <t xml:space="preserve"> MO1 </t>
  </si>
  <si>
    <t xml:space="preserve"> NE </t>
  </si>
  <si>
    <t xml:space="preserve"> IL </t>
  </si>
  <si>
    <t xml:space="preserve"> MN </t>
  </si>
  <si>
    <t xml:space="preserve"> WI </t>
  </si>
  <si>
    <t xml:space="preserve"> AR </t>
  </si>
  <si>
    <t xml:space="preserve"> LA </t>
  </si>
  <si>
    <t xml:space="preserve"> MS </t>
  </si>
  <si>
    <t xml:space="preserve"> IN </t>
  </si>
  <si>
    <t xml:space="preserve"> MI </t>
  </si>
  <si>
    <t xml:space="preserve"> FL </t>
  </si>
  <si>
    <t xml:space="preserve"> PR </t>
  </si>
  <si>
    <t xml:space="preserve"> AL </t>
  </si>
  <si>
    <t xml:space="preserve"> GA </t>
  </si>
  <si>
    <t xml:space="preserve"> TN </t>
  </si>
  <si>
    <t xml:space="preserve"> SC </t>
  </si>
  <si>
    <t xml:space="preserve"> VA </t>
  </si>
  <si>
    <t xml:space="preserve"> WV </t>
  </si>
  <si>
    <t xml:space="preserve"> NC </t>
  </si>
  <si>
    <t xml:space="preserve"> DE </t>
  </si>
  <si>
    <t xml:space="preserve"> DC </t>
  </si>
  <si>
    <t xml:space="preserve"> MD </t>
  </si>
  <si>
    <t xml:space="preserve"> NJ </t>
  </si>
  <si>
    <t xml:space="preserve"> PA </t>
  </si>
  <si>
    <t xml:space="preserve"> CT </t>
  </si>
  <si>
    <t xml:space="preserve"> NY2 </t>
  </si>
  <si>
    <t xml:space="preserve"> NY1 </t>
  </si>
  <si>
    <t xml:space="preserve"> NY3 </t>
  </si>
  <si>
    <t xml:space="preserve"> ME </t>
  </si>
  <si>
    <t xml:space="preserve"> MA </t>
  </si>
  <si>
    <t xml:space="preserve"> NH </t>
  </si>
  <si>
    <t xml:space="preserve"> RI </t>
  </si>
  <si>
    <t xml:space="preserve"> VT </t>
  </si>
  <si>
    <t xml:space="preserve"> KY </t>
  </si>
  <si>
    <t xml:space="preserve"> OH </t>
  </si>
  <si>
    <t xml:space="preserve"> LOC 00 </t>
  </si>
  <si>
    <t xml:space="preserve"> LOC 01 </t>
  </si>
  <si>
    <t xml:space="preserve"> LOC 02 </t>
  </si>
  <si>
    <t xml:space="preserve"> LOC 12 </t>
  </si>
  <si>
    <t xml:space="preserve"> LOC 15 </t>
  </si>
  <si>
    <t xml:space="preserve"> LOC 07 </t>
  </si>
  <si>
    <t xml:space="preserve"> LOC 20 </t>
  </si>
  <si>
    <t xml:space="preserve">National Limit </t>
  </si>
  <si>
    <t xml:space="preserve">CPT codes, descriptions and other data only are copyright 2020 American Medical Association. All rights reserved. CPT is a registered trademark of the American Medical Association (AMA). </t>
  </si>
  <si>
    <t xml:space="preserve">Using submitted information, comparison to other existing tests and research of other payer payments.  </t>
  </si>
  <si>
    <t>Research of tests and comparison to existing similar tests.</t>
  </si>
  <si>
    <t>Based on Gapfill Form</t>
  </si>
  <si>
    <t>Crosswalk</t>
  </si>
  <si>
    <t>Crosswalk from similar test.</t>
  </si>
  <si>
    <t>Gapfill based on comparable work</t>
  </si>
  <si>
    <t>Price based on comparable CPTs</t>
  </si>
  <si>
    <t>Price based on comparable CPT</t>
  </si>
  <si>
    <t xml:space="preserve">Crosswalk </t>
  </si>
  <si>
    <t>The test is a protein based multi-analyte test on a modified glass slide. Crosswalk to similar method.</t>
  </si>
  <si>
    <t>NGS CGP Equitable pricing model</t>
  </si>
  <si>
    <t>Crosswalked to similar test</t>
  </si>
  <si>
    <t>Equitable Pricing Model</t>
  </si>
  <si>
    <t>This test performs cytogenomic analysis by Optical Genome Mapping. Based on Gapfill form.</t>
  </si>
  <si>
    <t>Crosswalk to existing test</t>
  </si>
  <si>
    <t>Crosswalk to exisiting tests</t>
  </si>
  <si>
    <t>On January 28, 2022, contractors requested cost information from each proprietary lab as outlined in the Protecting Access to Medicare Act (PAMA) and 42 Code of Federal Regulations (CFR) sections 414.507(g) and 414.508. contractors received no survey response from stakeholders for this service. contractors reviewed the Calendar Year (CY) 2022 Clinical Laboratory Fee Schedule (CLFS) Final Payment Determinations for this service. Upon evaluation, contractors agreed that the work involved is similar to that of code 81277 for a recommended allowance of $1,160.00 for code 81349.</t>
  </si>
  <si>
    <t>On January 28, 2022, contractors requested cost information from each proprietary lab as outlined in the Protecting Access to Medicare Act (PAMA) and 42 Code of Federal Regulations (CFR) sections 414.507(g) and 414.508. contractors received information from stakeholders for this service. The stakeholder recommends payment using crosswalks to codes 88230,  86353,  86821,  85032,  88240x2,  88241x2, 88184, 88185x5, and 88187. contractors used current Clinical Lab Fee Schedule rates for the laboratory codes and national allowance for the physician fee schedule codes; the national allowance for crosswalk code 92229 was added to account for the algorithm used to produce the results. Code 92229 was identified in Federal Register 1751-F by the Centers for Medicare and Medicaid Services (CMS) as representative of the value for software algorithms and artificial intelligence. The total recommended rate is $519.72 for code 81560.</t>
  </si>
  <si>
    <t>On January 28, 2022, contractors requested cost information from each proprietary lab as outlined in the Protecting Access to Medicare Act (PAMA) and 42 Code of Federal Regulations (CFR) sections 414.507(g) and 414.508. contractors received no survey response from stakeholders for this service. contractors reviewed the Calendar Year (CY) 2022 Clinical Laboratory Fee Schedule (CLFS) Final Payment Determinations for this service. Upon evaluation, contractors agreed that the work involved is similar to that of code 86769 for a recommended allowance of $42.13 for code 86408.</t>
  </si>
  <si>
    <t>On January 28, 2022, contractors requested cost information from each proprietary lab as outlined in the Protecting Access to Medicare Act (PAMA) and 42 Code of Federal Regulations (CFR) sections 414.507(g) and 414.508. contractors received no survey response from stakeholders for this service. contractors reviewed the Calendar Year (CY) 2022 Clinical Laboratory Fee Schedule (CLFS) Final Payment Determinations for this service. Upon evaluation, contractors agreed that the work involved is similar to that of code 86769x2.5 for a recommended allowance of $105.33 for code 86409.</t>
  </si>
  <si>
    <t>On January 28, 2022, contractors requested cost information from each proprietary lab as outlined in the Protecting Access to Medicare Act (PAMA) and 42 Code of Federal Regulations (CFR) sections 414.507(g) and 414.508. contractors received no survey response from stakeholders for this service. contractors reviewed the Calendar Year (CY) 2022 Clinical Laboratory Fee Schedule (CLFS) Final Payment Determinations for this service. Upon evaluation, contractors agreed that the work involved is similar to that of code 86794x2.5 for a recommended allowance of $42.13 for code 86413.</t>
  </si>
  <si>
    <t>On January 28, 2022, contractors requested cost information from each proprietary lab as outlined in the Protecting Access to Medicare Act (PAMA) and 42 Code of Federal Regulations (CFR) sections 414.507(g) and 414.508. contractors received no survey response from stakeholders for this service. contractors reviewed the Calendar Year (CY) 2022 Clinical Laboratory Fee Schedule (CLFS) Final Payment Determinations for this service. Upon evaluation, contractors agreed that the work involved is similar to that of code 87430x2.5 for a recommended allowance of $42.03 for code 87426.</t>
  </si>
  <si>
    <t>On January 28, 2022, contractors requested cost information from each proprietary lab as outlined in the Protecting Access to Medicare Act (PAMA) and 42 Code of Federal Regulations (CFR) sections 414.507(g) and 414.508. contractors received no survey response from stakeholders for this service. contractors reviewed the Calendar Year (CY) 2022 Clinical Laboratory Fee Schedule (CLFS) Final Payment Determinations for this service. Upon evaluation, contractors agreed that the work involved is similar to that of code 87804x2.5 for a recommended allowance of $41.38 for code 87811.</t>
  </si>
  <si>
    <t>On January 28, 2022, contractors requested cost information from each proprietary lab as outlined in the Protecting Access to Medicare Act (PAMA) and 42 Code of Federal Regulations (CFR) sections 414.507(g) and 414.508. contractors received information from stakeholders for this service. The stakeholder recommends payment using crosswalks to codes 88230,  86353,  86821,  85032,  88240x2,  88241x2, 88184, 88185x5, and 88187. contractors used current Clinical Lab Fee Schedule rates for the laboratory codes and national allowance for the physician fee schedule codes; the national allowance for crosswalk code 92229 was added to account for the algorithm used to produce the results. Code 92229 was identified in Federal Register 1751-F by the Centers for Medicare and Medicaid Services (CMS) as representative of the value for software algorithms and artificial intelligence. The total recommended rate is $519.72 for code 0018M.</t>
  </si>
  <si>
    <t>On January 28, 2022, contractors requested cost information from each proprietary lab as outlined in the Protecting Access to Medicare Act (PAMA) and 42 Code of Federal Regulations (CFR) sections 414.507(g) and 414.508. contractors received no survey response from stakeholders for this service. contractors reviewed the Calendar Year (CY) 2022 Clinical Laboratory Fee Schedule (CLFS) Final Payment Determinations for this service. Upon evaluation, contractors agreed that the work involved is similar to that of code 86769 for a recommended allowance of $42.13 for code 0224U.</t>
  </si>
  <si>
    <t>On January 28, 2022, contractors requested cost information from each proprietary lab as outlined in the Protecting Access to Medicare Act (PAMA) and 42 Code of Federal Regulations (CFR) sections 414.507(g) and 414.508. contractors received no survey response from stakeholders for this service. contractors reviewed the Calendar Year (CY) 2022 Clinical Laboratory Fee Schedule (CLFS) Final Payment Determinations for this service. Upon evaluation, contractors agreed that the work involved is similar to that of code 86382x2.5 for a recommended allowance of $42.28 for code 0226U.</t>
  </si>
  <si>
    <t>On January 28, 2022, contractors requested cost information from each proprietary lab as outlined in the Protecting Access to Medicare Act (PAMA) and 42 Code of Federal Regulations (CFR) sections 414.507(g) and 414.508. contractors received no survey response from stakeholders for this service. contractors reviewed the Calendar Year (CY) 2022 Clinical Laboratory Fee Schedule (CLFS) Final Payment Determinations for this service. Upon evaluation, contractors agreed that the work involved is similar to that of code 88372 for a recommended allowance of $26.22 for code 0228U.</t>
  </si>
  <si>
    <t>On January 28, 2022, contractors requested cost information from each proprietary lab as outlined in the Protecting Access to Medicare Act (PAMA) and 42 Code of Federal Regulations (CFR) sections 414.507(g) and 414.508. contractors did receive information from stakeholders for this service. The stakeholder recommends a rate of $991.38 per test. Due to the insufficient cost information submitted, contractors were not able to apply the 63/37% split to the submitted direct/indirect costs therefore, recommend crosswalk code 81450 plus the national allowance for crosswalk code 92229 to account for the algorithm used to produce the results. Code 92229 was identified in Federal Register 1751-F by the Centers for Medicare and Medicaid Services (CMS) as representative of the value for software algorithms and artificial intelligence. The total recommended rate is $806.59 for code 0245U.</t>
  </si>
  <si>
    <t>On January 28, 2022, contractors requested cost information from each proprietary lab as outlined in the Protecting Access to Medicare Act (PAMA) and 42 Code of Federal Regulations (CFR) sections 414.507(g) and 414.508. contractors did receive information from stakeholders for this service. The stakeholders recommend a rate of $3,960.67 per test. Due to the insufficient cost information submitted, contractors were not able to apply the 63/37% split to the submitted direct/indirect costs therefore, recommend crosswalk codes 81535 and 81536x11 for a total recommended rate of $2,532.62 for code 0248U.</t>
  </si>
  <si>
    <t>On January 28, 2022, contractors requested cost information from each proprietary lab as outlined in the Protecting Access to Medicare Act (PAMA) and 42 Code of Federal Regulations (CFR) sections 414.507(g) and 414.508. contractors did receive information from stakeholders for this service. The stakeholders recommend a rate of $3,500.00 per test. Due to the insufficient cost information submitted, contractors were not able to apply the 63/37% split to the submitted direct/indirect costs therefore, recommend crosswalk code 0120U for a total recommended rate of $2,510.21 for code 0249U.</t>
  </si>
  <si>
    <t>On January 28, 2022, contractors requested cost information from each proprietary lab as outlined in the Protecting Access to Medicare Act (PAMA) and 42 Code of Federal Regulations (CFR) sections 414.507(g) and 414.508. contractors received no survey response from stakeholders for this service. contractors reviewed the Calendar Year (CY) 2022 Clinical Laboratory Fee Schedule (CLFS) Final Payment Determinations for this service. Upon evaluation, contractors agreed that the work involved is similar to that of code 81228 for a recommended rate of $900.00 for code 0252U.</t>
  </si>
  <si>
    <t>On January 28, 2022, contractors requested cost information from each proprietary lab as outlined in the Protecting Access to Medicare Act (PAMA) and 42 Code of Federal Regulations (CFR) sections 414.507(g) and 414.508. contractors received no survey response from stakeholders for this service. contractors reviewed the Calendar Year (CY) 2022 Clinical Laboratory Fee Schedule (CLFS) Final Payment Determinations for this service. Upon evaluation, contractors agreed this service would not be covered as a Medicare benefit and recognize the work involved is similar to that of 40% of code 0204U for a recommended rate of $1,167.84 for code 0253U.</t>
  </si>
  <si>
    <t>On January 28, 2022, contractors requested cost information from each proprietary lab as outlined in the Protecting Access to Medicare Act (PAMA) and 42 Code of Federal Regulations (CFR) sections 414.507(g) and 414.508. contractors received no survey response from stakeholders for this service. contractors reviewed the Calendar Year (CY) 2022 Clinical Laboratory Fee Schedule (CLFS) Final Payment Determinations for this service. Upon evaluation, contractors agreed this service would not be covered as a Medicare benefit and recognize the work involved is similar to that of code 81422 for a recommended rate of $759.05 for code 0254U.</t>
  </si>
  <si>
    <t>On January 28, 2022, contractors requested cost information from each proprietary lab as outlined in the Protecting Access to Medicare Act (PAMA) and 42 Code of Federal Regulations (CFR) sections 414.507(g) and 414.508. contractors received no survey response from stakeholders for this service. contractors reviewed the Calendar Year (CY) 2022 Clinical Laboratory Fee Schedule (CLFS) Final Payment Determinations for this service. Upon evaluation, contractors agreed this service would not be covered as a Medicare benefit and recognize the work involved is similar to that of code 87140 for a recommended rate of $5.57 for code 0255U.</t>
  </si>
  <si>
    <t>On January 28, 2022, contractors requested cost information from each proprietary lab as outlined in the Protecting Access to Medicare Act (PAMA) and 42 Code of Federal Regulations (CFR) sections 414.507(g) and 414.508. contractors received no survey response from stakeholders for this service. contractors reviewed the Calendar Year (CY) 2022 Clinical Laboratory Fee Schedule (CLFS) Final Payment Determinations for this service. Upon evaluation, contractors agreed that the work involved is similar to that of code 80307 for a recommended rate of $62.14 for code 0256U.</t>
  </si>
  <si>
    <t>On January 28, 2022, contractors requested cost information from each proprietary lab as outlined in the Protecting Access to Medicare Act (PAMA) and 42 Code of Federal Regulations (CFR) sections 414.507(g) and 414.508. contractors received no survey response from stakeholders for this service. contractors reviewed the Calendar Year (CY) 2022 Clinical Laboratory Fee Schedule (CLFS) Final Payment Determinations for this service. Upon evaluation, contractors agreed that the work involved is similar to that of code 82657 for a recommended rate of $22.17 for code 0257U.</t>
  </si>
  <si>
    <t>On January 28, 2022, contractors requested cost information from each proprietary lab as outlined in the Protecting Access to Medicare Act (PAMA) and 42 Code of Federal Regulations (CFR) sections 414.507(g) and 414.508. contractors received no survey response from stakeholders for this service. contractors reviewed the Calendar Year (CY) 2022 Clinical Laboratory Fee Schedule (CLFS) Final Payment Determinations for this service. Upon evaluation, contractors agreed that the work involved is similar to that of codes 81277 and 88261 for a recommended rate of $1,424.34 for code 0260U.</t>
  </si>
  <si>
    <t>On January 28, 2022, contractors requested cost information from each proprietary lab as outlined in the Protecting Access to Medicare Act (PAMA) and 42 Code of Federal Regulations (CFR) sections 414.507(g) and 414.508. contractors received no survey response from stakeholders for this service. contractors reviewed the Calendar Year (CY) 2022 Clinical Laboratory Fee Schedule (CLFS) Final Payment Determinations for this service. Upon evaluation, contractors agreed that the work involved is similar to that of 40% of code 0204U for a recommended rate of $1,167.84 for code 0262U.</t>
  </si>
  <si>
    <t>On January 28, 2022, contractors requested cost information from each proprietary lab as outlined in the Protecting Access to Medicare Act (PAMA) and 42 Code of Federal Regulations (CFR) sections 414.507(g) and 414.508. contractors received no survey response from stakeholders for this service. contractors reviewed the Calendar Year (CY) 2022 Clinical Laboratory Fee Schedule (CLFS) Final Payment Determinations for this service. Upon evaluation, contractors agreed that the work involved is similar to that of codes 81277 and 88261 for a recommended rate of $1,424.34 for code 0264U.</t>
  </si>
  <si>
    <t>On January 28, 2022, contractors requested cost information from each proprietary lab as outlined in the Protecting Access to Medicare Act (PAMA) and 42 Code of Federal Regulations (CFR) sections 414.507(g) and 414.508. contractors received no survey response from stakeholders for this service. contractors reviewed the Calendar Year (CY) 2022 Clinical Laboratory Fee Schedule (CLFS) Final Payment Determinations for this service. Upon evaluation, contractors agreed that the work involved is similar to that of code 0212U for a recommended rate of $5,475.20 for code 0265U.</t>
  </si>
  <si>
    <t>On January 28, 2022, contractors requested cost information from each proprietary lab as outlined in the Protecting Access to Medicare Act (PAMA) and 42 Code of Federal Regulations (CFR) sections 414.507(g) and 414.508. contractors received no survey response from stakeholders for this service. contractors reviewed the Calendar Year (CY) 2022 Clinical Laboratory Fee Schedule (CLFS) Final Payment Determinations for this service. Upon evaluation, contractors agreed that the work involved is similar to that of code 0204U for a recommended rate of $2,919.60 for code 0266U.</t>
  </si>
  <si>
    <t>On January 28, 2022, contractors requested cost information from each proprietary lab as outlined in the Protecting Access to Medicare Act (PAMA) and 42 Code of Federal Regulations (CFR) sections 414.507(g) and 414.508. contractors received no survey response from stakeholders for this service. contractors reviewed the Calendar Year (CY) 2022 Clinical Laboratory Fee Schedule (CLFS) Final Payment Determinations for this service. Upon evaluation, contractors agreed that the work involved is similar to that of codes 81425 and 0264U for a total recommended rate of $6,455.54 for code 0267U.</t>
  </si>
  <si>
    <t>On January 28, 2022, contractors requested cost information from each proprietary lab as outlined in the Protecting Access to Medicare Act (PAMA) and 42 Code of Federal Regulations (CFR) sections 414.507(g) and 414.508. contractors did receive information from stakeholders for this service. The stakeholders recommend a rate of $3,060.00 per test. contractors applied the 63/37% split of the direct/indirect costs submitted plus a per test, flat rate capital equipment allowance as determined from the sum total of the data provided by the stakeholder for a total recommended rate of $1,020.28 for code 0268U.</t>
  </si>
  <si>
    <t>On January 28, 2022, contractors requested cost information from each proprietary lab as outlined in the Protecting Access to Medicare Act (PAMA) and 42 Code of Federal Regulations (CFR) sections 414.507(g) and 414.508. contractors did receive information from stakeholders for this service. The stakeholders recommend a rate of $1,989.00 per test. contractors applied the 63/37% split of the direct/indirect costs submitted plus a per test, flat rate capital equipment allowance as determined from the sum total of the data provided by the stakeholder for a total recommended rate of $777.13 for code 0269U.</t>
  </si>
  <si>
    <t>On January 28, 2022, contractors requested cost information from each proprietary lab as outlined in the Protecting Access to Medicare Act (PAMA) and 42 Code of Federal Regulations (CFR) sections 414.507(g) and 414.508. contractors did receive information from stakeholders for this service. The stakeholders recommend a rate of $1,989.00 per test. contractors applied the 63/37% split of the direct/indirect costs submitted plus a per test, flat rate capital equipment allowance as determined from the sum total of the data provided by the stakeholder for a total recommended rate of $766.79 for code 0270U.</t>
  </si>
  <si>
    <t>On January 28, 2022, contractors requested cost information from each proprietary lab as outlined in the Protecting Access to Medicare Act (PAMA) and 42 Code of Federal Regulations (CFR) sections 414.507(g) and 414.508. contractors did receive information from stakeholders for this service. The stakeholders recommend a rate of $2,244.00 per test. contractors applied the 63/37% split of the direct/indirect costs submitted plus a per test, flat rate capital equipment allowance as determined from the sum total of the data provided by the stakeholder for a total recommended rate of $733.62 for code 0271U.</t>
  </si>
  <si>
    <t>On January 28, 2022, contractors requested cost information from each proprietary lab as outlined in the Protecting Access to Medicare Act (PAMA) and 42 Code of Federal Regulations (CFR) sections 414.507(g) and 414.508. contractors did receive information from stakeholders for this service. The stakeholders recommend a rate of $2,550.00 per test. contractors applied the 63/37% split of the direct/indirect costs submitted plus a per test, flat rate capital equipment allowance as determined from the sum total of the data provided by the stakeholder for a total recommended rate of $1,511.48 for code 0272U.</t>
  </si>
  <si>
    <t>On January 28, 2022, contractors requested cost information from each proprietary lab as outlined in the Protecting Access to Medicare Act (PAMA) and 42 Code of Federal Regulations (CFR) sections 414.507(g) and 414.508. contractors did receive information from stakeholders for this service. The stakeholders recommend a rate of $1,989.00 per test. contractors applied the 63/37% split of the direct/indirect costs submitted plus a per test, flat rate capital equipment allowance as determined from the sum total of the data provided by the stakeholder for a total recommended rate of $676.28 for code 0273U.</t>
  </si>
  <si>
    <t>On January 28, 2022, contractors requested cost information from each proprietary lab as outlined in the Protecting Access to Medicare Act (PAMA) and 42 Code of Federal Regulations (CFR) sections 414.507(g) and 414.508. contractors did receive information from stakeholders for this service. The stakeholders recommend a rate of $2,550.00 per test. contractors applied the 63/37% split of the direct/indirect costs submitted plus a per test, flat rate capital equipment allowance as determined from the sum total of the data provided by the stakeholder for a total recommended rate of $1,363.63 for code 0274U.</t>
  </si>
  <si>
    <t>On January 28, 2022, contractors requested cost information from each proprietary lab as outlined in the Protecting Access to Medicare Act (PAMA) and 42 Code of Federal Regulations (CFR) sections 414.507(g) and 414.508. contractors did receive information from stakeholders for this service. The stakeholders recommend a rate of $2,244.00 per test. contractors applied the 63/37% split of the direct/indirect costs submitted plus a per test, flat rate capital equipment allowance as determined from the sum total of the data provided by the stakeholder for a total of the data provided by the stakeholder for a total recommended rate of $996.55 for code 0276U.</t>
  </si>
  <si>
    <t>On January 28, 2022, contractors requested cost information from each proprietary lab as outlined in the Protecting Access to Medicare Act (PAMA) and 42 Code of Federal Regulations (CFR) sections 414.507(g) and 414.508. contractors did receive information from stakeholders for this service. The stakeholders recommend a rate of $2,244.00 per test. contractors applied the 63/37% split of the direct/indirect costs submitted plus a per test, flat rate capital equipment allowance as determined from the sum total of the data provided by the stakeholder for a total recommended rate of $1,061.69 for code 0277U.</t>
  </si>
  <si>
    <t>On January 28, 2022, contractors requested cost information from each proprietary lab as outlined in the Protecting Access to Medicare Act (PAMA) and 42 Code of Federal Regulations (CFR) sections 414.507(g) and 414.508. contractors did receive information from stakeholders for this service. The stakeholders recommend a rate of $1,989.00 per test. contractors applied the 63/37% split of the direct/indirect costs submitted plus a per test, flat rate capital equipment allowance as determined from the sum total of the data provided by the stakeholder for a total recommended rate of $658.99 for code 0278U.</t>
  </si>
  <si>
    <t>Submitted Charge based on claims data 2022. Payments amounts by other payers are carried over from 2020</t>
  </si>
  <si>
    <t>HCPCS Code</t>
  </si>
  <si>
    <t>Rationale</t>
  </si>
  <si>
    <t>Comments may be submitted to clfs_inquiries@cms.hhs.gov by by July 11, 2022</t>
  </si>
  <si>
    <t xml:space="preserve">Clinical Diagnostic Laboratory Fee Schedule- 2022 Gapfill Preliminary Determinations to be implemented in CY 2023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</si>
</sst>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0.00_);[Red]\(&quot;$&quot;#,##0.00\)"/>
    <numFmt numFmtId="164" formatCode="&quot;$&quot;#,##0.00"/>
  </numFmts>
  <fonts count="13" x14ac:knownFonts="1">
    <font>
      <sz val="11"/>
      <color theme="1"/>
      <name val="Calibri"/>
      <family val="2"/>
      <scheme val="minor"/>
    </font>
    <font>
      <sz val="11"/>
      <color rgb="FFFF0000"/>
      <name val="Calibri"/>
      <family val="2"/>
      <scheme val="minor"/>
    </font>
    <font>
      <sz val="11"/>
      <name val="Calibri"/>
      <family val="2"/>
      <scheme val="minor"/>
    </font>
    <font>
      <sz val="10"/>
      <color rgb="FF000000"/>
      <name val="Arial"/>
      <family val="2"/>
    </font>
    <font>
      <sz val="11"/>
      <color rgb="FF000000"/>
      <name val="Calibri"/>
      <family val="2"/>
      <scheme val="minor"/>
    </font>
    <font>
      <sz val="11"/>
      <color theme="1"/>
      <name val="Calibri"/>
      <family val="2"/>
      <scheme val="minor"/>
    </font>
    <font>
      <sz val="11"/>
      <color rgb="FF9C0006"/>
      <name val="Calibri"/>
      <family val="2"/>
      <scheme val="minor"/>
    </font>
    <font>
      <b/>
      <sz val="11"/>
      <color theme="1"/>
      <name val="Calibri"/>
      <family val="2"/>
      <scheme val="minor"/>
    </font>
    <font>
      <sz val="10"/>
      <color theme="1"/>
      <name val="Times New Roman"/>
      <family val="1"/>
    </font>
    <font>
      <sz val="10"/>
      <color theme="1"/>
      <name val="Calibri"/>
      <family val="2"/>
      <scheme val="minor"/>
    </font>
    <font>
      <sz val="10"/>
      <name val="Calibri"/>
      <family val="2"/>
      <scheme val="minor"/>
    </font>
    <font>
      <sz val="14"/>
      <color theme="1"/>
      <name val="Calibri"/>
      <family val="2"/>
      <scheme val="minor"/>
    </font>
    <font>
      <b/>
      <sz val="10"/>
      <color theme="1"/>
      <name val="Calibri"/>
      <family val="2"/>
      <scheme val="minor"/>
    </font>
  </fonts>
  <fills count="3">
    <fill>
      <patternFill patternType="none"/>
    </fill>
    <fill>
      <patternFill patternType="gray125"/>
    </fill>
    <fill>
      <patternFill patternType="solid">
        <fgColor rgb="FFFFC7CE"/>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6">
    <xf numFmtId="0" fontId="0" fillId="0" borderId="0"/>
    <xf numFmtId="0" fontId="3" fillId="0" borderId="0"/>
    <xf numFmtId="0" fontId="11" fillId="0" borderId="0"/>
    <xf numFmtId="0" fontId="6" fillId="2" borderId="0" applyNumberFormat="0" applyBorder="0" applyAlignment="0" applyProtection="0"/>
    <xf numFmtId="0" fontId="5" fillId="0" borderId="0"/>
    <xf numFmtId="0" fontId="5" fillId="0" borderId="0"/>
  </cellStyleXfs>
  <cellXfs count="62">
    <xf numFmtId="0" fontId="0" fillId="0" borderId="0" xfId="0"/>
    <xf numFmtId="0" fontId="2" fillId="0" borderId="0" xfId="0" applyFont="1" applyFill="1" applyBorder="1"/>
    <xf numFmtId="0" fontId="2" fillId="0" borderId="0" xfId="0" applyFont="1" applyFill="1" applyBorder="1" applyAlignment="1">
      <alignment horizontal="left"/>
    </xf>
    <xf numFmtId="0" fontId="1" fillId="0" borderId="0" xfId="0" applyFont="1" applyFill="1" applyBorder="1"/>
    <xf numFmtId="0" fontId="2" fillId="0" borderId="0" xfId="0" applyFont="1" applyFill="1" applyBorder="1" applyAlignment="1">
      <alignment horizontal="left" vertical="top" wrapText="1"/>
    </xf>
    <xf numFmtId="164" fontId="2" fillId="0" borderId="0" xfId="0" applyNumberFormat="1" applyFont="1" applyBorder="1" applyAlignment="1">
      <alignment horizontal="left" vertical="top"/>
    </xf>
    <xf numFmtId="8" fontId="2" fillId="0" borderId="0" xfId="0" applyNumberFormat="1" applyFont="1" applyFill="1" applyBorder="1" applyAlignment="1">
      <alignment horizontal="left" vertical="top"/>
    </xf>
    <xf numFmtId="8" fontId="4" fillId="0" borderId="0" xfId="0" applyNumberFormat="1" applyFont="1" applyFill="1" applyBorder="1" applyAlignment="1">
      <alignment horizontal="left" vertical="top"/>
    </xf>
    <xf numFmtId="8" fontId="2" fillId="0" borderId="1" xfId="0" applyNumberFormat="1" applyFont="1" applyFill="1" applyBorder="1"/>
    <xf numFmtId="8" fontId="2" fillId="0" borderId="1" xfId="0" applyNumberFormat="1" applyFont="1" applyBorder="1"/>
    <xf numFmtId="0" fontId="2" fillId="0" borderId="1" xfId="0" applyFont="1" applyFill="1" applyBorder="1" applyAlignment="1">
      <alignment horizontal="left"/>
    </xf>
    <xf numFmtId="8" fontId="2" fillId="0" borderId="1" xfId="0" applyNumberFormat="1" applyFont="1" applyBorder="1" applyAlignment="1">
      <alignment horizontal="left" vertical="top"/>
    </xf>
    <xf numFmtId="8" fontId="2" fillId="0" borderId="1" xfId="0" applyNumberFormat="1" applyFont="1" applyFill="1" applyBorder="1" applyAlignment="1">
      <alignment horizontal="left" vertical="top"/>
    </xf>
    <xf numFmtId="0" fontId="9" fillId="0" borderId="1" xfId="0" applyFont="1" applyBorder="1" applyAlignment="1">
      <alignment horizontal="left" vertical="top" wrapText="1"/>
    </xf>
    <xf numFmtId="0" fontId="9" fillId="0" borderId="1" xfId="0" applyFont="1" applyFill="1" applyBorder="1" applyAlignment="1">
      <alignment horizontal="left" vertical="top"/>
    </xf>
    <xf numFmtId="0" fontId="0" fillId="0" borderId="1" xfId="0" applyFill="1" applyBorder="1" applyAlignment="1">
      <alignment horizontal="left" vertical="top" wrapText="1"/>
    </xf>
    <xf numFmtId="0" fontId="0" fillId="0" borderId="1" xfId="0" applyBorder="1" applyAlignment="1">
      <alignment horizontal="left" vertical="top"/>
    </xf>
    <xf numFmtId="0" fontId="10" fillId="0" borderId="1" xfId="0" applyFont="1" applyFill="1" applyBorder="1" applyAlignment="1">
      <alignment horizontal="left" vertical="top"/>
    </xf>
    <xf numFmtId="0" fontId="8" fillId="0" borderId="1" xfId="0" applyFont="1" applyBorder="1" applyAlignment="1">
      <alignment horizontal="left" vertical="top" wrapText="1"/>
    </xf>
    <xf numFmtId="0" fontId="9" fillId="0" borderId="1" xfId="2" applyFont="1" applyBorder="1" applyAlignment="1">
      <alignment horizontal="left" vertical="top" wrapText="1"/>
    </xf>
    <xf numFmtId="0" fontId="9" fillId="0" borderId="0" xfId="0" applyFont="1" applyAlignment="1">
      <alignment horizontal="left" vertical="top"/>
    </xf>
    <xf numFmtId="0" fontId="7" fillId="0" borderId="1" xfId="0" applyFont="1" applyFill="1" applyBorder="1" applyAlignment="1">
      <alignment horizontal="left" wrapText="1"/>
    </xf>
    <xf numFmtId="0" fontId="7" fillId="0" borderId="1" xfId="0" applyFont="1" applyFill="1" applyBorder="1" applyAlignment="1">
      <alignment horizontal="left"/>
    </xf>
    <xf numFmtId="8" fontId="7" fillId="0" borderId="1" xfId="0" applyNumberFormat="1" applyFont="1" applyFill="1" applyBorder="1"/>
    <xf numFmtId="0" fontId="0" fillId="0" borderId="0" xfId="0" applyFont="1" applyFill="1" applyBorder="1" applyAlignment="1">
      <alignment horizontal="left"/>
    </xf>
    <xf numFmtId="0" fontId="0" fillId="0" borderId="0" xfId="0" applyFont="1" applyBorder="1" applyAlignment="1">
      <alignment vertical="center"/>
    </xf>
    <xf numFmtId="0" fontId="0" fillId="0" borderId="0" xfId="0" applyFont="1" applyFill="1" applyBorder="1"/>
    <xf numFmtId="0" fontId="0" fillId="0" borderId="1" xfId="0" applyFont="1" applyFill="1" applyBorder="1" applyAlignment="1">
      <alignment horizontal="left"/>
    </xf>
    <xf numFmtId="0" fontId="0" fillId="0" borderId="1" xfId="0" applyFont="1" applyBorder="1" applyAlignment="1">
      <alignment vertical="center"/>
    </xf>
    <xf numFmtId="8" fontId="0" fillId="0" borderId="1" xfId="0" applyNumberFormat="1" applyFont="1" applyFill="1" applyBorder="1" applyAlignment="1">
      <alignment horizontal="right"/>
    </xf>
    <xf numFmtId="8" fontId="0" fillId="0" borderId="1" xfId="0" applyNumberFormat="1" applyFont="1" applyFill="1" applyBorder="1" applyAlignment="1">
      <alignment horizontal="left" vertical="top"/>
    </xf>
    <xf numFmtId="8" fontId="4" fillId="0" borderId="1" xfId="0" applyNumberFormat="1" applyFont="1" applyBorder="1" applyAlignment="1">
      <alignment horizontal="right" vertical="center"/>
    </xf>
    <xf numFmtId="8" fontId="0" fillId="0" borderId="1" xfId="0" applyNumberFormat="1" applyFont="1" applyBorder="1" applyAlignment="1">
      <alignment horizontal="right"/>
    </xf>
    <xf numFmtId="8" fontId="0" fillId="0" borderId="1" xfId="0" applyNumberFormat="1" applyFont="1" applyBorder="1" applyAlignment="1">
      <alignment horizontal="left" vertical="top"/>
    </xf>
    <xf numFmtId="8" fontId="0" fillId="0" borderId="1" xfId="0" applyNumberFormat="1" applyFont="1" applyBorder="1" applyAlignment="1">
      <alignment horizontal="right" wrapText="1"/>
    </xf>
    <xf numFmtId="0" fontId="4" fillId="0" borderId="1" xfId="0" applyFont="1" applyBorder="1" applyAlignment="1">
      <alignment vertical="center"/>
    </xf>
    <xf numFmtId="164" fontId="0" fillId="0" borderId="1" xfId="0" applyNumberFormat="1" applyFont="1" applyBorder="1"/>
    <xf numFmtId="164" fontId="0" fillId="0" borderId="1" xfId="0" applyNumberFormat="1" applyFont="1" applyBorder="1" applyAlignment="1">
      <alignment horizontal="left" vertical="top"/>
    </xf>
    <xf numFmtId="8" fontId="0" fillId="0" borderId="1" xfId="0" applyNumberFormat="1" applyFont="1" applyBorder="1"/>
    <xf numFmtId="8" fontId="0" fillId="0" borderId="1" xfId="0" applyNumberFormat="1" applyFont="1" applyFill="1" applyBorder="1"/>
    <xf numFmtId="8" fontId="0" fillId="0" borderId="1" xfId="0" applyNumberFormat="1" applyFont="1" applyBorder="1" applyAlignment="1">
      <alignment horizontal="right" vertical="center"/>
    </xf>
    <xf numFmtId="8" fontId="0" fillId="0" borderId="1" xfId="0" applyNumberFormat="1" applyFont="1" applyBorder="1" applyAlignment="1">
      <alignment wrapText="1"/>
    </xf>
    <xf numFmtId="8" fontId="0" fillId="0" borderId="1" xfId="0" applyNumberFormat="1" applyFont="1" applyBorder="1" applyAlignment="1">
      <alignment horizontal="left" vertical="top" wrapText="1"/>
    </xf>
    <xf numFmtId="8" fontId="4" fillId="0" borderId="1" xfId="0" applyNumberFormat="1" applyFont="1" applyBorder="1" applyAlignment="1">
      <alignment horizontal="right" vertical="center" wrapText="1"/>
    </xf>
    <xf numFmtId="164" fontId="0" fillId="0" borderId="1" xfId="0" applyNumberFormat="1" applyFont="1" applyFill="1" applyBorder="1"/>
    <xf numFmtId="164" fontId="0" fillId="0" borderId="1" xfId="0" applyNumberFormat="1" applyFont="1" applyFill="1" applyBorder="1" applyAlignment="1">
      <alignment horizontal="left" vertical="top"/>
    </xf>
    <xf numFmtId="0" fontId="0" fillId="0" borderId="0" xfId="0" applyFont="1" applyFill="1" applyBorder="1" applyAlignment="1">
      <alignment horizontal="left" vertical="top" wrapText="1"/>
    </xf>
    <xf numFmtId="8" fontId="0" fillId="0" borderId="0" xfId="0" applyNumberFormat="1" applyFont="1" applyFill="1" applyBorder="1" applyAlignment="1">
      <alignment horizontal="left" vertical="top"/>
    </xf>
    <xf numFmtId="0" fontId="0" fillId="0" borderId="0" xfId="0" applyFont="1" applyBorder="1"/>
    <xf numFmtId="0" fontId="0" fillId="0" borderId="0" xfId="0" applyFont="1" applyBorder="1" applyAlignment="1">
      <alignment horizontal="left"/>
    </xf>
    <xf numFmtId="0" fontId="0" fillId="0" borderId="0" xfId="0" applyFont="1" applyBorder="1" applyAlignment="1">
      <alignment horizontal="left" vertical="top" wrapText="1"/>
    </xf>
    <xf numFmtId="0" fontId="0" fillId="0" borderId="0" xfId="0" applyFont="1" applyBorder="1" applyAlignment="1">
      <alignment horizontal="left" vertical="top"/>
    </xf>
    <xf numFmtId="164" fontId="0" fillId="0" borderId="1" xfId="2" applyNumberFormat="1" applyFont="1" applyBorder="1" applyAlignment="1">
      <alignment horizontal="center" vertical="center" wrapText="1"/>
    </xf>
    <xf numFmtId="8" fontId="0" fillId="0" borderId="1" xfId="0" applyNumberFormat="1" applyFont="1" applyFill="1" applyBorder="1" applyAlignment="1">
      <alignment horizontal="center" vertical="center"/>
    </xf>
    <xf numFmtId="8" fontId="0" fillId="0" borderId="1" xfId="0" applyNumberFormat="1" applyFont="1" applyBorder="1" applyAlignment="1">
      <alignment horizontal="center" vertical="center"/>
    </xf>
    <xf numFmtId="164" fontId="0" fillId="0" borderId="1" xfId="2" applyNumberFormat="1" applyFont="1" applyFill="1" applyBorder="1" applyAlignment="1">
      <alignment horizontal="center" vertical="center" wrapText="1"/>
    </xf>
    <xf numFmtId="164" fontId="0" fillId="0" borderId="1" xfId="0" applyNumberFormat="1" applyFont="1" applyBorder="1" applyAlignment="1">
      <alignment horizontal="center" vertical="center"/>
    </xf>
    <xf numFmtId="8" fontId="2" fillId="0" borderId="1" xfId="0" applyNumberFormat="1" applyFont="1" applyBorder="1" applyAlignment="1">
      <alignment horizontal="center" vertical="center"/>
    </xf>
    <xf numFmtId="8" fontId="0" fillId="0" borderId="1" xfId="0" applyNumberFormat="1" applyFont="1" applyBorder="1" applyAlignment="1">
      <alignment horizontal="center" vertical="center" wrapText="1"/>
    </xf>
    <xf numFmtId="8" fontId="2" fillId="0" borderId="1" xfId="0" applyNumberFormat="1" applyFont="1" applyFill="1" applyBorder="1" applyAlignment="1">
      <alignment horizontal="center" vertical="center"/>
    </xf>
    <xf numFmtId="164" fontId="0" fillId="0" borderId="1" xfId="0" applyNumberFormat="1" applyFont="1" applyFill="1" applyBorder="1" applyAlignment="1">
      <alignment horizontal="center" vertical="center"/>
    </xf>
    <xf numFmtId="0" fontId="12" fillId="0" borderId="0" xfId="0" applyFont="1" applyAlignment="1">
      <alignment horizontal="left" vertical="top"/>
    </xf>
  </cellXfs>
  <cellStyles count="6">
    <cellStyle name="Bad 2" xfId="3" xr:uid="{00000000-0005-0000-0000-000000000000}"/>
    <cellStyle name="Normal" xfId="0" builtinId="0"/>
    <cellStyle name="Normal 2" xfId="1" xr:uid="{93145436-544C-4039-9644-B8E4CB14D081}"/>
    <cellStyle name="Normal 2 2" xfId="5" xr:uid="{00000000-0005-0000-0000-000003000000}"/>
    <cellStyle name="Normal 2 3" xfId="4" xr:uid="{00000000-0005-0000-0000-000002000000}"/>
    <cellStyle name="Normal 3" xfId="2" xr:uid="{00000000-0005-0000-0000-000032000000}"/>
  </cellStyles>
  <dxfs count="0"/>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797D18-EBFF-4F70-A237-0107216730BE}">
  <dimension ref="A1:BH62"/>
  <sheetViews>
    <sheetView tabSelected="1" zoomScale="80" zoomScaleNormal="80" workbookViewId="0">
      <selection activeCell="I1" sqref="I1"/>
    </sheetView>
  </sheetViews>
  <sheetFormatPr defaultRowHeight="14.5" x14ac:dyDescent="0.35"/>
  <cols>
    <col min="1" max="1" width="8.453125" style="49" customWidth="1"/>
    <col min="2" max="2" width="27.453125" style="50" bestFit="1" customWidth="1"/>
    <col min="3" max="3" width="15.90625" style="51" customWidth="1"/>
    <col min="4" max="17" width="9.81640625" style="48" bestFit="1" customWidth="1"/>
    <col min="18" max="21" width="10.1796875" style="48" bestFit="1" customWidth="1"/>
    <col min="22" max="27" width="9.81640625" style="48" bestFit="1" customWidth="1"/>
    <col min="28" max="30" width="9.7265625" style="48" bestFit="1" customWidth="1"/>
    <col min="31" max="33" width="10.1796875" style="48" bestFit="1" customWidth="1"/>
    <col min="34" max="35" width="9.81640625" style="48" bestFit="1" customWidth="1"/>
    <col min="36" max="37" width="10.1796875" style="48" bestFit="1" customWidth="1"/>
    <col min="38" max="44" width="9.81640625" style="48" bestFit="1" customWidth="1"/>
    <col min="45" max="49" width="10.1796875" style="48" bestFit="1" customWidth="1"/>
    <col min="50" max="58" width="9.7265625" style="48" bestFit="1" customWidth="1"/>
    <col min="59" max="60" width="9.81640625" style="48" bestFit="1" customWidth="1"/>
    <col min="61" max="16384" width="8.7265625" style="48"/>
  </cols>
  <sheetData>
    <row r="1" spans="1:60" s="25" customFormat="1" x14ac:dyDescent="0.35">
      <c r="A1" s="24" t="s">
        <v>189</v>
      </c>
      <c r="B1" s="24"/>
      <c r="C1" s="24"/>
      <c r="D1" s="24"/>
      <c r="E1" s="24"/>
      <c r="F1" s="24"/>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c r="AW1" s="24"/>
      <c r="AX1" s="24"/>
      <c r="AY1" s="24"/>
      <c r="AZ1" s="24"/>
      <c r="BA1" s="24"/>
      <c r="BB1" s="24"/>
      <c r="BC1" s="24"/>
      <c r="BD1" s="24"/>
      <c r="BE1" s="24"/>
      <c r="BF1" s="24"/>
      <c r="BG1" s="24"/>
      <c r="BH1" s="24"/>
    </row>
    <row r="2" spans="1:60" s="26" customFormat="1" x14ac:dyDescent="0.35">
      <c r="A2" s="24" t="s">
        <v>132</v>
      </c>
      <c r="B2" s="24"/>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c r="AV2" s="24"/>
      <c r="AW2" s="24"/>
      <c r="AX2" s="24"/>
      <c r="AY2" s="24"/>
      <c r="AZ2" s="24"/>
      <c r="BA2" s="24"/>
      <c r="BB2" s="24"/>
      <c r="BC2" s="24"/>
      <c r="BD2" s="24"/>
      <c r="BE2" s="24"/>
      <c r="BF2" s="24"/>
      <c r="BG2" s="24"/>
      <c r="BH2" s="24"/>
    </row>
    <row r="3" spans="1:60" s="26" customFormat="1" ht="18" customHeight="1" x14ac:dyDescent="0.35">
      <c r="A3" s="24" t="s">
        <v>65</v>
      </c>
      <c r="B3" s="24"/>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c r="AT3" s="24"/>
      <c r="AU3" s="24"/>
      <c r="AV3" s="24"/>
      <c r="AW3" s="24"/>
      <c r="AX3" s="24"/>
      <c r="AY3" s="24"/>
      <c r="AZ3" s="24"/>
      <c r="BA3" s="24"/>
      <c r="BB3" s="24"/>
      <c r="BC3" s="24"/>
      <c r="BD3" s="24"/>
      <c r="BE3" s="24"/>
      <c r="BF3" s="24"/>
      <c r="BG3" s="24"/>
      <c r="BH3" s="24"/>
    </row>
    <row r="4" spans="1:60" s="26" customFormat="1" ht="18" customHeight="1" x14ac:dyDescent="0.35">
      <c r="A4" s="24" t="s">
        <v>188</v>
      </c>
      <c r="B4" s="24"/>
      <c r="C4" s="24"/>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4"/>
      <c r="AS4" s="24"/>
      <c r="AT4" s="24"/>
      <c r="AU4" s="24"/>
      <c r="AV4" s="24"/>
      <c r="AW4" s="24"/>
      <c r="AX4" s="24"/>
      <c r="AY4" s="24"/>
      <c r="AZ4" s="24"/>
      <c r="BA4" s="24"/>
      <c r="BB4" s="24"/>
      <c r="BC4" s="24"/>
      <c r="BD4" s="24"/>
      <c r="BE4" s="24"/>
      <c r="BF4" s="24"/>
      <c r="BG4" s="24"/>
      <c r="BH4" s="24"/>
    </row>
    <row r="5" spans="1:60" s="26" customFormat="1" ht="17.25" customHeight="1" x14ac:dyDescent="0.35">
      <c r="A5" s="24"/>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4"/>
      <c r="AZ5" s="24"/>
      <c r="BA5" s="24"/>
      <c r="BB5" s="24"/>
      <c r="BC5" s="24"/>
      <c r="BD5" s="24"/>
      <c r="BE5" s="24"/>
      <c r="BF5" s="24"/>
      <c r="BG5" s="24"/>
      <c r="BH5" s="24"/>
    </row>
    <row r="6" spans="1:60" s="26" customFormat="1" x14ac:dyDescent="0.35">
      <c r="A6" s="27" t="s">
        <v>66</v>
      </c>
      <c r="B6" s="27" t="s">
        <v>67</v>
      </c>
      <c r="C6" s="21" t="s">
        <v>131</v>
      </c>
      <c r="D6" s="27" t="s">
        <v>68</v>
      </c>
      <c r="E6" s="27" t="s">
        <v>69</v>
      </c>
      <c r="F6" s="27" t="s">
        <v>70</v>
      </c>
      <c r="G6" s="27" t="s">
        <v>71</v>
      </c>
      <c r="H6" s="27" t="s">
        <v>72</v>
      </c>
      <c r="I6" s="27" t="s">
        <v>73</v>
      </c>
      <c r="J6" s="27" t="s">
        <v>74</v>
      </c>
      <c r="K6" s="27" t="s">
        <v>75</v>
      </c>
      <c r="L6" s="27" t="s">
        <v>76</v>
      </c>
      <c r="M6" s="27" t="s">
        <v>77</v>
      </c>
      <c r="N6" s="27" t="s">
        <v>78</v>
      </c>
      <c r="O6" s="27" t="s">
        <v>79</v>
      </c>
      <c r="P6" s="27" t="s">
        <v>80</v>
      </c>
      <c r="Q6" s="27" t="s">
        <v>81</v>
      </c>
      <c r="R6" s="27" t="s">
        <v>82</v>
      </c>
      <c r="S6" s="27" t="s">
        <v>83</v>
      </c>
      <c r="T6" s="27" t="s">
        <v>84</v>
      </c>
      <c r="U6" s="27" t="s">
        <v>85</v>
      </c>
      <c r="V6" s="27" t="s">
        <v>86</v>
      </c>
      <c r="W6" s="27" t="s">
        <v>87</v>
      </c>
      <c r="X6" s="27" t="s">
        <v>87</v>
      </c>
      <c r="Y6" s="27" t="s">
        <v>88</v>
      </c>
      <c r="Z6" s="27" t="s">
        <v>89</v>
      </c>
      <c r="AA6" s="27" t="s">
        <v>90</v>
      </c>
      <c r="AB6" s="27" t="s">
        <v>91</v>
      </c>
      <c r="AC6" s="27" t="s">
        <v>92</v>
      </c>
      <c r="AD6" s="27" t="s">
        <v>93</v>
      </c>
      <c r="AE6" s="27" t="s">
        <v>94</v>
      </c>
      <c r="AF6" s="27" t="s">
        <v>95</v>
      </c>
      <c r="AG6" s="27" t="s">
        <v>96</v>
      </c>
      <c r="AH6" s="27" t="s">
        <v>97</v>
      </c>
      <c r="AI6" s="27" t="s">
        <v>98</v>
      </c>
      <c r="AJ6" s="27" t="s">
        <v>99</v>
      </c>
      <c r="AK6" s="27" t="s">
        <v>100</v>
      </c>
      <c r="AL6" s="27" t="s">
        <v>101</v>
      </c>
      <c r="AM6" s="27" t="s">
        <v>102</v>
      </c>
      <c r="AN6" s="27" t="s">
        <v>103</v>
      </c>
      <c r="AO6" s="27" t="s">
        <v>104</v>
      </c>
      <c r="AP6" s="27" t="s">
        <v>105</v>
      </c>
      <c r="AQ6" s="27" t="s">
        <v>106</v>
      </c>
      <c r="AR6" s="27" t="s">
        <v>107</v>
      </c>
      <c r="AS6" s="27" t="s">
        <v>108</v>
      </c>
      <c r="AT6" s="27" t="s">
        <v>109</v>
      </c>
      <c r="AU6" s="27" t="s">
        <v>110</v>
      </c>
      <c r="AV6" s="27" t="s">
        <v>111</v>
      </c>
      <c r="AW6" s="27" t="s">
        <v>112</v>
      </c>
      <c r="AX6" s="27" t="s">
        <v>113</v>
      </c>
      <c r="AY6" s="27" t="s">
        <v>114</v>
      </c>
      <c r="AZ6" s="27" t="s">
        <v>115</v>
      </c>
      <c r="BA6" s="27" t="s">
        <v>116</v>
      </c>
      <c r="BB6" s="27" t="s">
        <v>117</v>
      </c>
      <c r="BC6" s="27" t="s">
        <v>118</v>
      </c>
      <c r="BD6" s="27" t="s">
        <v>119</v>
      </c>
      <c r="BE6" s="27" t="s">
        <v>120</v>
      </c>
      <c r="BF6" s="27" t="s">
        <v>121</v>
      </c>
      <c r="BG6" s="27" t="s">
        <v>122</v>
      </c>
      <c r="BH6" s="27" t="s">
        <v>123</v>
      </c>
    </row>
    <row r="7" spans="1:60" s="26" customFormat="1" ht="18" customHeight="1" x14ac:dyDescent="0.35">
      <c r="A7" s="27"/>
      <c r="B7" s="27"/>
      <c r="C7" s="22"/>
      <c r="D7" s="27">
        <v>1112</v>
      </c>
      <c r="E7" s="27">
        <v>1182</v>
      </c>
      <c r="F7" s="27">
        <v>1212</v>
      </c>
      <c r="G7" s="27">
        <v>1312</v>
      </c>
      <c r="H7" s="27">
        <v>2102</v>
      </c>
      <c r="I7" s="27">
        <v>2202</v>
      </c>
      <c r="J7" s="27">
        <v>2302</v>
      </c>
      <c r="K7" s="27">
        <v>2402</v>
      </c>
      <c r="L7" s="27">
        <v>3102</v>
      </c>
      <c r="M7" s="27">
        <v>3202</v>
      </c>
      <c r="N7" s="27">
        <v>3302</v>
      </c>
      <c r="O7" s="27">
        <v>3402</v>
      </c>
      <c r="P7" s="27">
        <v>3502</v>
      </c>
      <c r="Q7" s="27">
        <v>3602</v>
      </c>
      <c r="R7" s="27">
        <v>4112</v>
      </c>
      <c r="S7" s="27">
        <v>4212</v>
      </c>
      <c r="T7" s="27">
        <v>4312</v>
      </c>
      <c r="U7" s="27">
        <v>4412</v>
      </c>
      <c r="V7" s="27">
        <v>5102</v>
      </c>
      <c r="W7" s="27">
        <v>5202</v>
      </c>
      <c r="X7" s="27">
        <v>5202</v>
      </c>
      <c r="Y7" s="27">
        <v>5302</v>
      </c>
      <c r="Z7" s="27">
        <v>5302</v>
      </c>
      <c r="AA7" s="27">
        <v>5402</v>
      </c>
      <c r="AB7" s="27">
        <v>6102</v>
      </c>
      <c r="AC7" s="27">
        <v>6202</v>
      </c>
      <c r="AD7" s="27">
        <v>6302</v>
      </c>
      <c r="AE7" s="27">
        <v>7102</v>
      </c>
      <c r="AF7" s="27">
        <v>7202</v>
      </c>
      <c r="AG7" s="27">
        <v>7302</v>
      </c>
      <c r="AH7" s="27">
        <v>8102</v>
      </c>
      <c r="AI7" s="27">
        <v>8202</v>
      </c>
      <c r="AJ7" s="27">
        <v>9102</v>
      </c>
      <c r="AK7" s="27">
        <v>9202</v>
      </c>
      <c r="AL7" s="27">
        <v>10102</v>
      </c>
      <c r="AM7" s="27">
        <v>10202</v>
      </c>
      <c r="AN7" s="27">
        <v>10302</v>
      </c>
      <c r="AO7" s="27">
        <v>11202</v>
      </c>
      <c r="AP7" s="27">
        <v>11302</v>
      </c>
      <c r="AQ7" s="27">
        <v>11402</v>
      </c>
      <c r="AR7" s="27">
        <v>11502</v>
      </c>
      <c r="AS7" s="27">
        <v>12102</v>
      </c>
      <c r="AT7" s="27">
        <v>12202</v>
      </c>
      <c r="AU7" s="27">
        <v>12302</v>
      </c>
      <c r="AV7" s="27">
        <v>12402</v>
      </c>
      <c r="AW7" s="27">
        <v>12502</v>
      </c>
      <c r="AX7" s="27">
        <v>13102</v>
      </c>
      <c r="AY7" s="27">
        <v>13202</v>
      </c>
      <c r="AZ7" s="27">
        <v>13282</v>
      </c>
      <c r="BA7" s="27">
        <v>13292</v>
      </c>
      <c r="BB7" s="27">
        <v>14112</v>
      </c>
      <c r="BC7" s="27">
        <v>14212</v>
      </c>
      <c r="BD7" s="27">
        <v>14312</v>
      </c>
      <c r="BE7" s="27">
        <v>14412</v>
      </c>
      <c r="BF7" s="27">
        <v>14512</v>
      </c>
      <c r="BG7" s="27">
        <v>15102</v>
      </c>
      <c r="BH7" s="27">
        <v>15202</v>
      </c>
    </row>
    <row r="8" spans="1:60" s="26" customFormat="1" ht="17.25" customHeight="1" x14ac:dyDescent="0.35">
      <c r="A8" s="27"/>
      <c r="B8" s="27"/>
      <c r="C8" s="22"/>
      <c r="D8" s="27" t="s">
        <v>124</v>
      </c>
      <c r="E8" s="27" t="s">
        <v>124</v>
      </c>
      <c r="F8" s="27" t="s">
        <v>124</v>
      </c>
      <c r="G8" s="27" t="s">
        <v>124</v>
      </c>
      <c r="H8" s="27" t="s">
        <v>124</v>
      </c>
      <c r="I8" s="27" t="s">
        <v>124</v>
      </c>
      <c r="J8" s="27" t="s">
        <v>124</v>
      </c>
      <c r="K8" s="27" t="s">
        <v>124</v>
      </c>
      <c r="L8" s="27" t="s">
        <v>124</v>
      </c>
      <c r="M8" s="27" t="s">
        <v>124</v>
      </c>
      <c r="N8" s="27" t="s">
        <v>125</v>
      </c>
      <c r="O8" s="27" t="s">
        <v>126</v>
      </c>
      <c r="P8" s="27" t="s">
        <v>124</v>
      </c>
      <c r="Q8" s="27" t="s">
        <v>124</v>
      </c>
      <c r="R8" s="27" t="s">
        <v>124</v>
      </c>
      <c r="S8" s="27" t="s">
        <v>124</v>
      </c>
      <c r="T8" s="27" t="s">
        <v>124</v>
      </c>
      <c r="U8" s="27" t="s">
        <v>124</v>
      </c>
      <c r="V8" s="27" t="s">
        <v>124</v>
      </c>
      <c r="W8" s="27" t="s">
        <v>127</v>
      </c>
      <c r="X8" s="27" t="s">
        <v>128</v>
      </c>
      <c r="Y8" s="27" t="s">
        <v>129</v>
      </c>
      <c r="Z8" s="27" t="s">
        <v>128</v>
      </c>
      <c r="AA8" s="27" t="s">
        <v>124</v>
      </c>
      <c r="AB8" s="27" t="s">
        <v>124</v>
      </c>
      <c r="AC8" s="27" t="s">
        <v>124</v>
      </c>
      <c r="AD8" s="27" t="s">
        <v>124</v>
      </c>
      <c r="AE8" s="27" t="s">
        <v>124</v>
      </c>
      <c r="AF8" s="27" t="s">
        <v>124</v>
      </c>
      <c r="AG8" s="27" t="s">
        <v>124</v>
      </c>
      <c r="AH8" s="27" t="s">
        <v>124</v>
      </c>
      <c r="AI8" s="27" t="s">
        <v>124</v>
      </c>
      <c r="AJ8" s="27" t="s">
        <v>124</v>
      </c>
      <c r="AK8" s="27" t="s">
        <v>130</v>
      </c>
      <c r="AL8" s="27" t="s">
        <v>124</v>
      </c>
      <c r="AM8" s="27" t="s">
        <v>124</v>
      </c>
      <c r="AN8" s="27" t="s">
        <v>124</v>
      </c>
      <c r="AO8" s="27" t="s">
        <v>124</v>
      </c>
      <c r="AP8" s="27" t="s">
        <v>124</v>
      </c>
      <c r="AQ8" s="27" t="s">
        <v>124</v>
      </c>
      <c r="AR8" s="27" t="s">
        <v>124</v>
      </c>
      <c r="AS8" s="27" t="s">
        <v>124</v>
      </c>
      <c r="AT8" s="27" t="s">
        <v>124</v>
      </c>
      <c r="AU8" s="27" t="s">
        <v>124</v>
      </c>
      <c r="AV8" s="27" t="s">
        <v>124</v>
      </c>
      <c r="AW8" s="27" t="s">
        <v>124</v>
      </c>
      <c r="AX8" s="27" t="s">
        <v>124</v>
      </c>
      <c r="AY8" s="27" t="s">
        <v>124</v>
      </c>
      <c r="AZ8" s="27" t="s">
        <v>124</v>
      </c>
      <c r="BA8" s="27" t="s">
        <v>124</v>
      </c>
      <c r="BB8" s="27" t="s">
        <v>124</v>
      </c>
      <c r="BC8" s="27" t="s">
        <v>124</v>
      </c>
      <c r="BD8" s="27" t="s">
        <v>124</v>
      </c>
      <c r="BE8" s="27" t="s">
        <v>124</v>
      </c>
      <c r="BF8" s="27" t="s">
        <v>124</v>
      </c>
      <c r="BG8" s="27" t="s">
        <v>124</v>
      </c>
      <c r="BH8" s="27" t="s">
        <v>124</v>
      </c>
    </row>
    <row r="9" spans="1:60" s="26" customFormat="1" x14ac:dyDescent="0.35">
      <c r="A9" s="27">
        <v>81349</v>
      </c>
      <c r="B9" s="28" t="s">
        <v>29</v>
      </c>
      <c r="C9" s="23">
        <f>MEDIAN(D9:BH9)</f>
        <v>1197.94</v>
      </c>
      <c r="D9" s="29">
        <v>1197.94</v>
      </c>
      <c r="E9" s="29">
        <v>1197.94</v>
      </c>
      <c r="F9" s="29">
        <v>1197.94</v>
      </c>
      <c r="G9" s="29">
        <v>1197.94</v>
      </c>
      <c r="H9" s="29">
        <v>1197.94</v>
      </c>
      <c r="I9" s="29">
        <v>1197.94</v>
      </c>
      <c r="J9" s="29">
        <v>1197.94</v>
      </c>
      <c r="K9" s="29">
        <v>1197.94</v>
      </c>
      <c r="L9" s="29">
        <v>1197.94</v>
      </c>
      <c r="M9" s="29">
        <v>1197.94</v>
      </c>
      <c r="N9" s="29">
        <v>1197.94</v>
      </c>
      <c r="O9" s="29">
        <v>1197.94</v>
      </c>
      <c r="P9" s="29">
        <v>1197.94</v>
      </c>
      <c r="Q9" s="29">
        <v>1197.94</v>
      </c>
      <c r="R9" s="52">
        <v>1160</v>
      </c>
      <c r="S9" s="52">
        <v>1160</v>
      </c>
      <c r="T9" s="52">
        <v>1160</v>
      </c>
      <c r="U9" s="52">
        <v>1160</v>
      </c>
      <c r="V9" s="30">
        <v>1197.94</v>
      </c>
      <c r="W9" s="30">
        <v>1197.94</v>
      </c>
      <c r="X9" s="30">
        <v>1197.94</v>
      </c>
      <c r="Y9" s="30">
        <v>1197.94</v>
      </c>
      <c r="Z9" s="30">
        <v>1197.94</v>
      </c>
      <c r="AA9" s="30">
        <v>1197.94</v>
      </c>
      <c r="AB9" s="53">
        <v>1197.94</v>
      </c>
      <c r="AC9" s="53">
        <v>1197.94</v>
      </c>
      <c r="AD9" s="53">
        <v>1197.94</v>
      </c>
      <c r="AE9" s="52">
        <v>1160</v>
      </c>
      <c r="AF9" s="52">
        <v>1160</v>
      </c>
      <c r="AG9" s="52">
        <v>1160</v>
      </c>
      <c r="AH9" s="30">
        <v>1197.94</v>
      </c>
      <c r="AI9" s="30">
        <v>1197.94</v>
      </c>
      <c r="AJ9" s="52">
        <v>1160</v>
      </c>
      <c r="AK9" s="52">
        <v>1160</v>
      </c>
      <c r="AL9" s="31">
        <v>1197.94</v>
      </c>
      <c r="AM9" s="31">
        <v>1197.94</v>
      </c>
      <c r="AN9" s="31">
        <v>1197.94</v>
      </c>
      <c r="AO9" s="31">
        <v>1197.94</v>
      </c>
      <c r="AP9" s="31">
        <v>1197.94</v>
      </c>
      <c r="AQ9" s="31">
        <v>1197.94</v>
      </c>
      <c r="AR9" s="31">
        <v>1197.94</v>
      </c>
      <c r="AS9" s="52">
        <v>1160</v>
      </c>
      <c r="AT9" s="52">
        <v>1160</v>
      </c>
      <c r="AU9" s="52">
        <v>1160</v>
      </c>
      <c r="AV9" s="52">
        <v>1160</v>
      </c>
      <c r="AW9" s="52">
        <v>1160</v>
      </c>
      <c r="AX9" s="53">
        <v>1197.94</v>
      </c>
      <c r="AY9" s="53">
        <v>1197.94</v>
      </c>
      <c r="AZ9" s="53">
        <v>1197.94</v>
      </c>
      <c r="BA9" s="53">
        <v>1197.94</v>
      </c>
      <c r="BB9" s="53">
        <v>1197.94</v>
      </c>
      <c r="BC9" s="53">
        <v>1197.94</v>
      </c>
      <c r="BD9" s="53">
        <v>1197.94</v>
      </c>
      <c r="BE9" s="53">
        <v>1197.94</v>
      </c>
      <c r="BF9" s="53">
        <v>1197.94</v>
      </c>
      <c r="BG9" s="29">
        <v>1197.94</v>
      </c>
      <c r="BH9" s="29">
        <v>1197.94</v>
      </c>
    </row>
    <row r="10" spans="1:60" s="26" customFormat="1" x14ac:dyDescent="0.35">
      <c r="A10" s="27">
        <v>81560</v>
      </c>
      <c r="B10" s="28" t="s">
        <v>30</v>
      </c>
      <c r="C10" s="23">
        <f t="shared" ref="C10:C44" si="0">MEDIAN(D10:BH10)</f>
        <v>263.20999999999998</v>
      </c>
      <c r="D10" s="32">
        <v>263.20999999999998</v>
      </c>
      <c r="E10" s="32">
        <v>263.20999999999998</v>
      </c>
      <c r="F10" s="32">
        <v>263.20999999999998</v>
      </c>
      <c r="G10" s="32">
        <v>263.20999999999998</v>
      </c>
      <c r="H10" s="32">
        <v>263.20999999999998</v>
      </c>
      <c r="I10" s="32">
        <v>263.20999999999998</v>
      </c>
      <c r="J10" s="32">
        <v>263.20999999999998</v>
      </c>
      <c r="K10" s="32">
        <v>263.20999999999998</v>
      </c>
      <c r="L10" s="32">
        <v>263.20999999999998</v>
      </c>
      <c r="M10" s="32">
        <v>263.20999999999998</v>
      </c>
      <c r="N10" s="32">
        <v>263.20999999999998</v>
      </c>
      <c r="O10" s="32">
        <v>263.20999999999998</v>
      </c>
      <c r="P10" s="32">
        <v>263.20999999999998</v>
      </c>
      <c r="Q10" s="32">
        <v>263.20999999999998</v>
      </c>
      <c r="R10" s="52">
        <v>519.72</v>
      </c>
      <c r="S10" s="52">
        <v>519.72</v>
      </c>
      <c r="T10" s="52">
        <v>519.72</v>
      </c>
      <c r="U10" s="52">
        <v>519.72</v>
      </c>
      <c r="V10" s="33">
        <v>263.20999999999998</v>
      </c>
      <c r="W10" s="33">
        <v>263.20999999999998</v>
      </c>
      <c r="X10" s="33">
        <v>263.20999999999998</v>
      </c>
      <c r="Y10" s="33">
        <v>263.20999999999998</v>
      </c>
      <c r="Z10" s="33">
        <v>263.20999999999998</v>
      </c>
      <c r="AA10" s="33">
        <v>263.20999999999998</v>
      </c>
      <c r="AB10" s="54">
        <v>263.20999999999998</v>
      </c>
      <c r="AC10" s="54">
        <v>263.20999999999998</v>
      </c>
      <c r="AD10" s="54">
        <v>263.20999999999998</v>
      </c>
      <c r="AE10" s="52">
        <v>519.72</v>
      </c>
      <c r="AF10" s="52">
        <v>519.72</v>
      </c>
      <c r="AG10" s="52">
        <v>519.72</v>
      </c>
      <c r="AH10" s="33">
        <v>263.20999999999998</v>
      </c>
      <c r="AI10" s="33">
        <v>263.20999999999998</v>
      </c>
      <c r="AJ10" s="52">
        <v>519.72</v>
      </c>
      <c r="AK10" s="52">
        <v>519.72</v>
      </c>
      <c r="AL10" s="31">
        <v>263.20999999999998</v>
      </c>
      <c r="AM10" s="31">
        <v>263.20999999999998</v>
      </c>
      <c r="AN10" s="31">
        <v>263.20999999999998</v>
      </c>
      <c r="AO10" s="31">
        <v>263.20999999999998</v>
      </c>
      <c r="AP10" s="31">
        <v>263.20999999999998</v>
      </c>
      <c r="AQ10" s="31">
        <v>263.20999999999998</v>
      </c>
      <c r="AR10" s="31">
        <v>263.20999999999998</v>
      </c>
      <c r="AS10" s="52">
        <v>519.72</v>
      </c>
      <c r="AT10" s="52">
        <v>519.72</v>
      </c>
      <c r="AU10" s="52">
        <v>519.72</v>
      </c>
      <c r="AV10" s="52">
        <v>519.72</v>
      </c>
      <c r="AW10" s="52">
        <v>519.72</v>
      </c>
      <c r="AX10" s="54">
        <v>263.20999999999998</v>
      </c>
      <c r="AY10" s="54">
        <v>263.20999999999998</v>
      </c>
      <c r="AZ10" s="54">
        <v>263.20999999999998</v>
      </c>
      <c r="BA10" s="54">
        <v>263.20999999999998</v>
      </c>
      <c r="BB10" s="54">
        <v>263.20999999999998</v>
      </c>
      <c r="BC10" s="54">
        <v>263.20999999999998</v>
      </c>
      <c r="BD10" s="54">
        <v>263.20999999999998</v>
      </c>
      <c r="BE10" s="54">
        <v>263.20999999999998</v>
      </c>
      <c r="BF10" s="54">
        <v>263.20999999999998</v>
      </c>
      <c r="BG10" s="34">
        <v>263.20999999999998</v>
      </c>
      <c r="BH10" s="34">
        <v>263.20999999999998</v>
      </c>
    </row>
    <row r="11" spans="1:60" s="26" customFormat="1" ht="15.75" customHeight="1" x14ac:dyDescent="0.35">
      <c r="A11" s="27">
        <v>86408</v>
      </c>
      <c r="B11" s="28" t="s">
        <v>31</v>
      </c>
      <c r="C11" s="23">
        <f t="shared" si="0"/>
        <v>42.13</v>
      </c>
      <c r="D11" s="32">
        <v>42.13</v>
      </c>
      <c r="E11" s="32">
        <v>42.13</v>
      </c>
      <c r="F11" s="32">
        <v>42.13</v>
      </c>
      <c r="G11" s="32">
        <v>42.13</v>
      </c>
      <c r="H11" s="32">
        <v>42.13</v>
      </c>
      <c r="I11" s="32">
        <v>42.13</v>
      </c>
      <c r="J11" s="32">
        <v>42.13</v>
      </c>
      <c r="K11" s="32">
        <v>42.13</v>
      </c>
      <c r="L11" s="32">
        <v>42.13</v>
      </c>
      <c r="M11" s="32">
        <v>42.13</v>
      </c>
      <c r="N11" s="32">
        <v>42.13</v>
      </c>
      <c r="O11" s="32">
        <v>42.13</v>
      </c>
      <c r="P11" s="32">
        <v>42.13</v>
      </c>
      <c r="Q11" s="32">
        <v>42.13</v>
      </c>
      <c r="R11" s="52">
        <v>42.13</v>
      </c>
      <c r="S11" s="52">
        <v>42.13</v>
      </c>
      <c r="T11" s="52">
        <v>42.13</v>
      </c>
      <c r="U11" s="52">
        <v>42.13</v>
      </c>
      <c r="V11" s="33">
        <v>42.13</v>
      </c>
      <c r="W11" s="33">
        <v>42.13</v>
      </c>
      <c r="X11" s="33">
        <v>42.13</v>
      </c>
      <c r="Y11" s="33">
        <v>42.13</v>
      </c>
      <c r="Z11" s="33">
        <v>42.13</v>
      </c>
      <c r="AA11" s="33">
        <v>42.13</v>
      </c>
      <c r="AB11" s="54">
        <v>42.13</v>
      </c>
      <c r="AC11" s="54">
        <v>42.13</v>
      </c>
      <c r="AD11" s="54">
        <v>42.13</v>
      </c>
      <c r="AE11" s="52">
        <v>42.13</v>
      </c>
      <c r="AF11" s="52">
        <v>42.13</v>
      </c>
      <c r="AG11" s="52">
        <v>42.13</v>
      </c>
      <c r="AH11" s="33">
        <v>42.13</v>
      </c>
      <c r="AI11" s="33">
        <v>42.13</v>
      </c>
      <c r="AJ11" s="52">
        <v>42.13</v>
      </c>
      <c r="AK11" s="52">
        <v>42.13</v>
      </c>
      <c r="AL11" s="31">
        <v>42.13</v>
      </c>
      <c r="AM11" s="31">
        <v>42.13</v>
      </c>
      <c r="AN11" s="31">
        <v>42.13</v>
      </c>
      <c r="AO11" s="31">
        <v>42.13</v>
      </c>
      <c r="AP11" s="31">
        <v>42.13</v>
      </c>
      <c r="AQ11" s="31">
        <v>42.13</v>
      </c>
      <c r="AR11" s="31">
        <v>42.13</v>
      </c>
      <c r="AS11" s="52">
        <v>42.13</v>
      </c>
      <c r="AT11" s="52">
        <v>42.13</v>
      </c>
      <c r="AU11" s="52">
        <v>42.13</v>
      </c>
      <c r="AV11" s="52">
        <v>42.13</v>
      </c>
      <c r="AW11" s="52">
        <v>42.13</v>
      </c>
      <c r="AX11" s="54">
        <v>42.13</v>
      </c>
      <c r="AY11" s="54">
        <v>42.13</v>
      </c>
      <c r="AZ11" s="54">
        <v>42.13</v>
      </c>
      <c r="BA11" s="54">
        <v>42.13</v>
      </c>
      <c r="BB11" s="54">
        <v>42.13</v>
      </c>
      <c r="BC11" s="54">
        <v>42.13</v>
      </c>
      <c r="BD11" s="54">
        <v>42.13</v>
      </c>
      <c r="BE11" s="54">
        <v>42.13</v>
      </c>
      <c r="BF11" s="54">
        <v>42.13</v>
      </c>
      <c r="BG11" s="34">
        <v>42.13</v>
      </c>
      <c r="BH11" s="34">
        <v>42.13</v>
      </c>
    </row>
    <row r="12" spans="1:60" s="26" customFormat="1" x14ac:dyDescent="0.35">
      <c r="A12" s="27">
        <v>86409</v>
      </c>
      <c r="B12" s="35" t="s">
        <v>32</v>
      </c>
      <c r="C12" s="23">
        <f t="shared" si="0"/>
        <v>84.26</v>
      </c>
      <c r="D12" s="32">
        <v>84.26</v>
      </c>
      <c r="E12" s="32">
        <v>84.26</v>
      </c>
      <c r="F12" s="32">
        <v>84.26</v>
      </c>
      <c r="G12" s="32">
        <v>84.26</v>
      </c>
      <c r="H12" s="32">
        <v>84.26</v>
      </c>
      <c r="I12" s="32">
        <v>84.26</v>
      </c>
      <c r="J12" s="32">
        <v>84.26</v>
      </c>
      <c r="K12" s="32">
        <v>84.26</v>
      </c>
      <c r="L12" s="32">
        <v>84.26</v>
      </c>
      <c r="M12" s="32">
        <v>84.26</v>
      </c>
      <c r="N12" s="32">
        <v>84.26</v>
      </c>
      <c r="O12" s="32">
        <v>84.26</v>
      </c>
      <c r="P12" s="32">
        <v>84.26</v>
      </c>
      <c r="Q12" s="32">
        <v>84.26</v>
      </c>
      <c r="R12" s="52">
        <v>105.33</v>
      </c>
      <c r="S12" s="52">
        <v>105.33</v>
      </c>
      <c r="T12" s="52">
        <v>105.33</v>
      </c>
      <c r="U12" s="52">
        <v>105.33</v>
      </c>
      <c r="V12" s="33">
        <v>84.26</v>
      </c>
      <c r="W12" s="33">
        <v>84.26</v>
      </c>
      <c r="X12" s="33">
        <v>84.26</v>
      </c>
      <c r="Y12" s="33">
        <v>84.26</v>
      </c>
      <c r="Z12" s="33">
        <v>84.26</v>
      </c>
      <c r="AA12" s="33">
        <v>84.26</v>
      </c>
      <c r="AB12" s="54">
        <v>84.26</v>
      </c>
      <c r="AC12" s="54">
        <v>84.26</v>
      </c>
      <c r="AD12" s="54">
        <v>84.26</v>
      </c>
      <c r="AE12" s="52">
        <v>105.33</v>
      </c>
      <c r="AF12" s="52">
        <v>105.33</v>
      </c>
      <c r="AG12" s="52">
        <v>105.33</v>
      </c>
      <c r="AH12" s="33">
        <v>84.26</v>
      </c>
      <c r="AI12" s="33">
        <v>84.26</v>
      </c>
      <c r="AJ12" s="52">
        <v>105.33</v>
      </c>
      <c r="AK12" s="52">
        <v>105.33</v>
      </c>
      <c r="AL12" s="31">
        <v>84.26</v>
      </c>
      <c r="AM12" s="31">
        <v>84.26</v>
      </c>
      <c r="AN12" s="31">
        <v>84.26</v>
      </c>
      <c r="AO12" s="31">
        <v>84.26</v>
      </c>
      <c r="AP12" s="31">
        <v>84.26</v>
      </c>
      <c r="AQ12" s="31">
        <v>84.26</v>
      </c>
      <c r="AR12" s="31">
        <v>84.26</v>
      </c>
      <c r="AS12" s="52">
        <v>105.33</v>
      </c>
      <c r="AT12" s="52">
        <v>105.33</v>
      </c>
      <c r="AU12" s="52">
        <v>105.33</v>
      </c>
      <c r="AV12" s="52">
        <v>105.33</v>
      </c>
      <c r="AW12" s="52">
        <v>105.33</v>
      </c>
      <c r="AX12" s="54">
        <v>84.26</v>
      </c>
      <c r="AY12" s="54">
        <v>84.26</v>
      </c>
      <c r="AZ12" s="54">
        <v>84.26</v>
      </c>
      <c r="BA12" s="54">
        <v>84.26</v>
      </c>
      <c r="BB12" s="54">
        <v>84.26</v>
      </c>
      <c r="BC12" s="54">
        <v>84.26</v>
      </c>
      <c r="BD12" s="54">
        <v>84.26</v>
      </c>
      <c r="BE12" s="54">
        <v>84.26</v>
      </c>
      <c r="BF12" s="54">
        <v>84.26</v>
      </c>
      <c r="BG12" s="34">
        <v>84.26</v>
      </c>
      <c r="BH12" s="34">
        <v>84.26</v>
      </c>
    </row>
    <row r="13" spans="1:60" s="26" customFormat="1" x14ac:dyDescent="0.35">
      <c r="A13" s="27">
        <v>86413</v>
      </c>
      <c r="B13" s="28" t="s">
        <v>33</v>
      </c>
      <c r="C13" s="23">
        <f t="shared" si="0"/>
        <v>51.43</v>
      </c>
      <c r="D13" s="32">
        <v>51.43</v>
      </c>
      <c r="E13" s="32">
        <v>51.43</v>
      </c>
      <c r="F13" s="32">
        <v>51.43</v>
      </c>
      <c r="G13" s="32">
        <v>51.43</v>
      </c>
      <c r="H13" s="32">
        <v>51.43</v>
      </c>
      <c r="I13" s="32">
        <v>51.43</v>
      </c>
      <c r="J13" s="32">
        <v>51.43</v>
      </c>
      <c r="K13" s="32">
        <v>51.43</v>
      </c>
      <c r="L13" s="32">
        <v>51.43</v>
      </c>
      <c r="M13" s="32">
        <v>51.43</v>
      </c>
      <c r="N13" s="32">
        <v>51.43</v>
      </c>
      <c r="O13" s="32">
        <v>51.43</v>
      </c>
      <c r="P13" s="32">
        <v>51.43</v>
      </c>
      <c r="Q13" s="32">
        <v>51.43</v>
      </c>
      <c r="R13" s="52">
        <v>42.13</v>
      </c>
      <c r="S13" s="52">
        <v>42.13</v>
      </c>
      <c r="T13" s="52">
        <v>42.13</v>
      </c>
      <c r="U13" s="52">
        <v>42.13</v>
      </c>
      <c r="V13" s="33">
        <v>51.43</v>
      </c>
      <c r="W13" s="33">
        <v>51.43</v>
      </c>
      <c r="X13" s="33">
        <v>51.43</v>
      </c>
      <c r="Y13" s="33">
        <v>51.43</v>
      </c>
      <c r="Z13" s="33">
        <v>51.43</v>
      </c>
      <c r="AA13" s="33">
        <v>51.43</v>
      </c>
      <c r="AB13" s="54">
        <v>51.43</v>
      </c>
      <c r="AC13" s="54">
        <v>51.43</v>
      </c>
      <c r="AD13" s="54">
        <v>51.43</v>
      </c>
      <c r="AE13" s="52">
        <v>42.13</v>
      </c>
      <c r="AF13" s="52">
        <v>42.13</v>
      </c>
      <c r="AG13" s="52">
        <v>42.13</v>
      </c>
      <c r="AH13" s="33">
        <v>51.43</v>
      </c>
      <c r="AI13" s="33">
        <v>51.43</v>
      </c>
      <c r="AJ13" s="52">
        <v>42.13</v>
      </c>
      <c r="AK13" s="52">
        <v>42.13</v>
      </c>
      <c r="AL13" s="31">
        <v>51.43</v>
      </c>
      <c r="AM13" s="31">
        <v>51.43</v>
      </c>
      <c r="AN13" s="31">
        <v>51.43</v>
      </c>
      <c r="AO13" s="31">
        <v>51.43</v>
      </c>
      <c r="AP13" s="31">
        <v>51.43</v>
      </c>
      <c r="AQ13" s="31">
        <v>51.43</v>
      </c>
      <c r="AR13" s="31">
        <v>51.43</v>
      </c>
      <c r="AS13" s="52">
        <v>42.13</v>
      </c>
      <c r="AT13" s="52">
        <v>42.13</v>
      </c>
      <c r="AU13" s="52">
        <v>42.13</v>
      </c>
      <c r="AV13" s="52">
        <v>42.13</v>
      </c>
      <c r="AW13" s="52">
        <v>42.13</v>
      </c>
      <c r="AX13" s="54">
        <v>51.43</v>
      </c>
      <c r="AY13" s="54">
        <v>51.43</v>
      </c>
      <c r="AZ13" s="54">
        <v>51.43</v>
      </c>
      <c r="BA13" s="54">
        <v>51.43</v>
      </c>
      <c r="BB13" s="54">
        <v>51.43</v>
      </c>
      <c r="BC13" s="54">
        <v>51.43</v>
      </c>
      <c r="BD13" s="54">
        <v>51.43</v>
      </c>
      <c r="BE13" s="54">
        <v>51.43</v>
      </c>
      <c r="BF13" s="54">
        <v>51.43</v>
      </c>
      <c r="BG13" s="34">
        <v>51.43</v>
      </c>
      <c r="BH13" s="34">
        <v>51.43</v>
      </c>
    </row>
    <row r="14" spans="1:60" s="26" customFormat="1" x14ac:dyDescent="0.35">
      <c r="A14" s="27">
        <v>87426</v>
      </c>
      <c r="B14" s="28" t="s">
        <v>34</v>
      </c>
      <c r="C14" s="23">
        <f t="shared" si="0"/>
        <v>35.33</v>
      </c>
      <c r="D14" s="32">
        <v>35.33</v>
      </c>
      <c r="E14" s="32">
        <v>35.33</v>
      </c>
      <c r="F14" s="32">
        <v>35.33</v>
      </c>
      <c r="G14" s="32">
        <v>35.33</v>
      </c>
      <c r="H14" s="32">
        <v>35.33</v>
      </c>
      <c r="I14" s="32">
        <v>35.33</v>
      </c>
      <c r="J14" s="32">
        <v>35.33</v>
      </c>
      <c r="K14" s="32">
        <v>35.33</v>
      </c>
      <c r="L14" s="32">
        <v>35.33</v>
      </c>
      <c r="M14" s="32">
        <v>35.33</v>
      </c>
      <c r="N14" s="32">
        <v>35.33</v>
      </c>
      <c r="O14" s="32">
        <v>35.33</v>
      </c>
      <c r="P14" s="32">
        <v>35.33</v>
      </c>
      <c r="Q14" s="32">
        <v>35.33</v>
      </c>
      <c r="R14" s="55">
        <v>42.03</v>
      </c>
      <c r="S14" s="55">
        <v>42.03</v>
      </c>
      <c r="T14" s="55">
        <v>42.03</v>
      </c>
      <c r="U14" s="55">
        <v>42.03</v>
      </c>
      <c r="V14" s="33">
        <v>35.33</v>
      </c>
      <c r="W14" s="33">
        <v>35.33</v>
      </c>
      <c r="X14" s="33">
        <v>35.33</v>
      </c>
      <c r="Y14" s="33">
        <v>35.33</v>
      </c>
      <c r="Z14" s="33">
        <v>35.33</v>
      </c>
      <c r="AA14" s="33">
        <v>35.33</v>
      </c>
      <c r="AB14" s="54">
        <v>35.33</v>
      </c>
      <c r="AC14" s="54">
        <v>35.33</v>
      </c>
      <c r="AD14" s="54">
        <v>35.33</v>
      </c>
      <c r="AE14" s="55">
        <v>42.03</v>
      </c>
      <c r="AF14" s="55">
        <v>42.03</v>
      </c>
      <c r="AG14" s="55">
        <v>42.03</v>
      </c>
      <c r="AH14" s="33">
        <v>35.33</v>
      </c>
      <c r="AI14" s="33">
        <v>35.33</v>
      </c>
      <c r="AJ14" s="55">
        <v>42.03</v>
      </c>
      <c r="AK14" s="55">
        <v>42.03</v>
      </c>
      <c r="AL14" s="31">
        <v>35.33</v>
      </c>
      <c r="AM14" s="31">
        <v>35.33</v>
      </c>
      <c r="AN14" s="31">
        <v>35.33</v>
      </c>
      <c r="AO14" s="31">
        <v>35.33</v>
      </c>
      <c r="AP14" s="31">
        <v>35.33</v>
      </c>
      <c r="AQ14" s="31">
        <v>35.33</v>
      </c>
      <c r="AR14" s="31">
        <v>35.33</v>
      </c>
      <c r="AS14" s="55">
        <v>42.03</v>
      </c>
      <c r="AT14" s="55">
        <v>42.03</v>
      </c>
      <c r="AU14" s="55">
        <v>42.03</v>
      </c>
      <c r="AV14" s="55">
        <v>42.03</v>
      </c>
      <c r="AW14" s="55">
        <v>42.03</v>
      </c>
      <c r="AX14" s="54">
        <v>35.33</v>
      </c>
      <c r="AY14" s="54">
        <v>35.33</v>
      </c>
      <c r="AZ14" s="54">
        <v>35.33</v>
      </c>
      <c r="BA14" s="54">
        <v>35.33</v>
      </c>
      <c r="BB14" s="54">
        <v>35.33</v>
      </c>
      <c r="BC14" s="54">
        <v>35.33</v>
      </c>
      <c r="BD14" s="54">
        <v>35.33</v>
      </c>
      <c r="BE14" s="54">
        <v>35.33</v>
      </c>
      <c r="BF14" s="54">
        <v>35.33</v>
      </c>
      <c r="BG14" s="34">
        <v>35.33</v>
      </c>
      <c r="BH14" s="34">
        <v>35.33</v>
      </c>
    </row>
    <row r="15" spans="1:60" s="1" customFormat="1" x14ac:dyDescent="0.35">
      <c r="A15" s="27">
        <v>87811</v>
      </c>
      <c r="B15" s="28" t="s">
        <v>35</v>
      </c>
      <c r="C15" s="23">
        <f t="shared" si="0"/>
        <v>41.38</v>
      </c>
      <c r="D15" s="32">
        <v>41.38</v>
      </c>
      <c r="E15" s="32">
        <v>41.38</v>
      </c>
      <c r="F15" s="32">
        <v>41.38</v>
      </c>
      <c r="G15" s="32">
        <v>41.38</v>
      </c>
      <c r="H15" s="32">
        <v>41.38</v>
      </c>
      <c r="I15" s="32">
        <v>41.38</v>
      </c>
      <c r="J15" s="32">
        <v>41.38</v>
      </c>
      <c r="K15" s="32">
        <v>41.38</v>
      </c>
      <c r="L15" s="32">
        <v>41.38</v>
      </c>
      <c r="M15" s="32">
        <v>41.38</v>
      </c>
      <c r="N15" s="32">
        <v>41.38</v>
      </c>
      <c r="O15" s="32">
        <v>41.38</v>
      </c>
      <c r="P15" s="32">
        <v>41.38</v>
      </c>
      <c r="Q15" s="32">
        <v>41.38</v>
      </c>
      <c r="R15" s="55">
        <v>41.38</v>
      </c>
      <c r="S15" s="55">
        <v>41.38</v>
      </c>
      <c r="T15" s="55">
        <v>41.38</v>
      </c>
      <c r="U15" s="55">
        <v>41.38</v>
      </c>
      <c r="V15" s="33">
        <v>41.38</v>
      </c>
      <c r="W15" s="33">
        <v>41.38</v>
      </c>
      <c r="X15" s="33">
        <v>41.38</v>
      </c>
      <c r="Y15" s="33">
        <v>41.38</v>
      </c>
      <c r="Z15" s="33">
        <v>41.38</v>
      </c>
      <c r="AA15" s="33">
        <v>41.38</v>
      </c>
      <c r="AB15" s="54">
        <v>41.38</v>
      </c>
      <c r="AC15" s="54">
        <v>41.38</v>
      </c>
      <c r="AD15" s="54">
        <v>41.38</v>
      </c>
      <c r="AE15" s="55">
        <v>41.38</v>
      </c>
      <c r="AF15" s="55">
        <v>41.38</v>
      </c>
      <c r="AG15" s="55">
        <v>41.38</v>
      </c>
      <c r="AH15" s="33">
        <v>41.38</v>
      </c>
      <c r="AI15" s="33">
        <v>41.38</v>
      </c>
      <c r="AJ15" s="55">
        <v>41.38</v>
      </c>
      <c r="AK15" s="55">
        <v>41.38</v>
      </c>
      <c r="AL15" s="31">
        <v>41.38</v>
      </c>
      <c r="AM15" s="31">
        <v>41.38</v>
      </c>
      <c r="AN15" s="31">
        <v>41.38</v>
      </c>
      <c r="AO15" s="31">
        <v>41.38</v>
      </c>
      <c r="AP15" s="31">
        <v>41.38</v>
      </c>
      <c r="AQ15" s="31">
        <v>41.38</v>
      </c>
      <c r="AR15" s="31">
        <v>41.38</v>
      </c>
      <c r="AS15" s="55">
        <v>41.38</v>
      </c>
      <c r="AT15" s="55">
        <v>41.38</v>
      </c>
      <c r="AU15" s="55">
        <v>41.38</v>
      </c>
      <c r="AV15" s="55">
        <v>41.38</v>
      </c>
      <c r="AW15" s="55">
        <v>41.38</v>
      </c>
      <c r="AX15" s="54">
        <v>41.38</v>
      </c>
      <c r="AY15" s="54">
        <v>41.38</v>
      </c>
      <c r="AZ15" s="54">
        <v>41.38</v>
      </c>
      <c r="BA15" s="54">
        <v>41.38</v>
      </c>
      <c r="BB15" s="54">
        <v>41.38</v>
      </c>
      <c r="BC15" s="54">
        <v>41.38</v>
      </c>
      <c r="BD15" s="54">
        <v>41.38</v>
      </c>
      <c r="BE15" s="54">
        <v>41.38</v>
      </c>
      <c r="BF15" s="54">
        <v>41.38</v>
      </c>
      <c r="BG15" s="32">
        <v>41.38</v>
      </c>
      <c r="BH15" s="32">
        <v>41.38</v>
      </c>
    </row>
    <row r="16" spans="1:60" s="26" customFormat="1" x14ac:dyDescent="0.35">
      <c r="A16" s="27" t="s">
        <v>0</v>
      </c>
      <c r="B16" s="28" t="s">
        <v>36</v>
      </c>
      <c r="C16" s="23">
        <f t="shared" si="0"/>
        <v>263.20999999999998</v>
      </c>
      <c r="D16" s="32">
        <v>263.20999999999998</v>
      </c>
      <c r="E16" s="32">
        <v>263.20999999999998</v>
      </c>
      <c r="F16" s="32">
        <v>263.20999999999998</v>
      </c>
      <c r="G16" s="32">
        <v>263.20999999999998</v>
      </c>
      <c r="H16" s="32">
        <v>263.20999999999998</v>
      </c>
      <c r="I16" s="32">
        <v>263.20999999999998</v>
      </c>
      <c r="J16" s="32">
        <v>263.20999999999998</v>
      </c>
      <c r="K16" s="32">
        <v>263.20999999999998</v>
      </c>
      <c r="L16" s="32">
        <v>263.20999999999998</v>
      </c>
      <c r="M16" s="32">
        <v>263.20999999999998</v>
      </c>
      <c r="N16" s="32">
        <v>263.20999999999998</v>
      </c>
      <c r="O16" s="32">
        <v>263.20999999999998</v>
      </c>
      <c r="P16" s="32">
        <v>263.20999999999998</v>
      </c>
      <c r="Q16" s="32">
        <v>263.20999999999998</v>
      </c>
      <c r="R16" s="52">
        <v>519.72</v>
      </c>
      <c r="S16" s="52">
        <v>519.72</v>
      </c>
      <c r="T16" s="52">
        <v>519.72</v>
      </c>
      <c r="U16" s="52">
        <v>519.72</v>
      </c>
      <c r="V16" s="33">
        <v>263.20999999999998</v>
      </c>
      <c r="W16" s="33">
        <v>263.20999999999998</v>
      </c>
      <c r="X16" s="33">
        <v>263.20999999999998</v>
      </c>
      <c r="Y16" s="33">
        <v>263.20999999999998</v>
      </c>
      <c r="Z16" s="33">
        <v>263.20999999999998</v>
      </c>
      <c r="AA16" s="33">
        <v>263.20999999999998</v>
      </c>
      <c r="AB16" s="54">
        <v>263.20999999999998</v>
      </c>
      <c r="AC16" s="54">
        <v>263.20999999999998</v>
      </c>
      <c r="AD16" s="54">
        <v>263.20999999999998</v>
      </c>
      <c r="AE16" s="52">
        <v>519.72</v>
      </c>
      <c r="AF16" s="52">
        <v>519.72</v>
      </c>
      <c r="AG16" s="52">
        <v>519.72</v>
      </c>
      <c r="AH16" s="33">
        <v>263.20999999999998</v>
      </c>
      <c r="AI16" s="33">
        <v>263.20999999999998</v>
      </c>
      <c r="AJ16" s="52">
        <v>519.72</v>
      </c>
      <c r="AK16" s="52">
        <v>519.72</v>
      </c>
      <c r="AL16" s="31">
        <v>263.20999999999998</v>
      </c>
      <c r="AM16" s="31">
        <v>263.20999999999998</v>
      </c>
      <c r="AN16" s="31">
        <v>263.20999999999998</v>
      </c>
      <c r="AO16" s="31">
        <v>263.20999999999998</v>
      </c>
      <c r="AP16" s="31">
        <v>263.20999999999998</v>
      </c>
      <c r="AQ16" s="31">
        <v>263.20999999999998</v>
      </c>
      <c r="AR16" s="31">
        <v>263.20999999999998</v>
      </c>
      <c r="AS16" s="52">
        <v>519.72</v>
      </c>
      <c r="AT16" s="52">
        <v>519.72</v>
      </c>
      <c r="AU16" s="52">
        <v>519.72</v>
      </c>
      <c r="AV16" s="52">
        <v>519.72</v>
      </c>
      <c r="AW16" s="52">
        <v>519.72</v>
      </c>
      <c r="AX16" s="54">
        <v>263.20999999999998</v>
      </c>
      <c r="AY16" s="54">
        <v>263.20999999999998</v>
      </c>
      <c r="AZ16" s="54">
        <v>263.20999999999998</v>
      </c>
      <c r="BA16" s="54">
        <v>263.20999999999998</v>
      </c>
      <c r="BB16" s="54">
        <v>263.20999999999998</v>
      </c>
      <c r="BC16" s="54">
        <v>263.20999999999998</v>
      </c>
      <c r="BD16" s="54">
        <v>263.20999999999998</v>
      </c>
      <c r="BE16" s="54">
        <v>263.20999999999998</v>
      </c>
      <c r="BF16" s="54">
        <v>263.20999999999998</v>
      </c>
      <c r="BG16" s="32">
        <v>263.20999999999998</v>
      </c>
      <c r="BH16" s="32">
        <v>263.20999999999998</v>
      </c>
    </row>
    <row r="17" spans="1:60" s="26" customFormat="1" x14ac:dyDescent="0.35">
      <c r="A17" s="27" t="s">
        <v>1</v>
      </c>
      <c r="B17" s="35" t="s">
        <v>37</v>
      </c>
      <c r="C17" s="23">
        <f t="shared" si="0"/>
        <v>51.43</v>
      </c>
      <c r="D17" s="36">
        <v>51.43</v>
      </c>
      <c r="E17" s="36">
        <v>51.43</v>
      </c>
      <c r="F17" s="36">
        <v>51.43</v>
      </c>
      <c r="G17" s="36">
        <v>51.43</v>
      </c>
      <c r="H17" s="36">
        <v>51.43</v>
      </c>
      <c r="I17" s="36">
        <v>51.43</v>
      </c>
      <c r="J17" s="36">
        <v>51.43</v>
      </c>
      <c r="K17" s="36">
        <v>51.43</v>
      </c>
      <c r="L17" s="36">
        <v>51.43</v>
      </c>
      <c r="M17" s="36">
        <v>51.43</v>
      </c>
      <c r="N17" s="36">
        <v>51.43</v>
      </c>
      <c r="O17" s="36">
        <v>51.43</v>
      </c>
      <c r="P17" s="36">
        <v>51.43</v>
      </c>
      <c r="Q17" s="36">
        <v>51.43</v>
      </c>
      <c r="R17" s="52">
        <v>42.13</v>
      </c>
      <c r="S17" s="52">
        <v>42.13</v>
      </c>
      <c r="T17" s="52">
        <v>42.13</v>
      </c>
      <c r="U17" s="52">
        <v>42.13</v>
      </c>
      <c r="V17" s="37">
        <v>51.43</v>
      </c>
      <c r="W17" s="37">
        <v>51.43</v>
      </c>
      <c r="X17" s="37">
        <v>51.43</v>
      </c>
      <c r="Y17" s="37">
        <v>51.43</v>
      </c>
      <c r="Z17" s="37">
        <v>51.43</v>
      </c>
      <c r="AA17" s="37">
        <v>51.43</v>
      </c>
      <c r="AB17" s="56">
        <v>51.43</v>
      </c>
      <c r="AC17" s="56">
        <v>51.43</v>
      </c>
      <c r="AD17" s="56">
        <v>51.43</v>
      </c>
      <c r="AE17" s="52">
        <v>42.13</v>
      </c>
      <c r="AF17" s="52">
        <v>42.13</v>
      </c>
      <c r="AG17" s="52">
        <v>42.13</v>
      </c>
      <c r="AH17" s="37">
        <v>51.43</v>
      </c>
      <c r="AI17" s="37">
        <v>51.43</v>
      </c>
      <c r="AJ17" s="52">
        <v>42.13</v>
      </c>
      <c r="AK17" s="52">
        <v>42.13</v>
      </c>
      <c r="AL17" s="31">
        <v>51.43</v>
      </c>
      <c r="AM17" s="31">
        <v>51.43</v>
      </c>
      <c r="AN17" s="31">
        <v>51.43</v>
      </c>
      <c r="AO17" s="31">
        <v>51.43</v>
      </c>
      <c r="AP17" s="31">
        <v>51.43</v>
      </c>
      <c r="AQ17" s="31">
        <v>51.43</v>
      </c>
      <c r="AR17" s="31">
        <v>51.43</v>
      </c>
      <c r="AS17" s="52">
        <v>42.13</v>
      </c>
      <c r="AT17" s="52">
        <v>42.13</v>
      </c>
      <c r="AU17" s="52">
        <v>42.13</v>
      </c>
      <c r="AV17" s="52">
        <v>42.13</v>
      </c>
      <c r="AW17" s="52">
        <v>42.13</v>
      </c>
      <c r="AX17" s="56">
        <v>51.43</v>
      </c>
      <c r="AY17" s="56">
        <v>51.43</v>
      </c>
      <c r="AZ17" s="56">
        <v>51.43</v>
      </c>
      <c r="BA17" s="56">
        <v>51.43</v>
      </c>
      <c r="BB17" s="56">
        <v>51.43</v>
      </c>
      <c r="BC17" s="56">
        <v>51.43</v>
      </c>
      <c r="BD17" s="56">
        <v>51.43</v>
      </c>
      <c r="BE17" s="56">
        <v>51.43</v>
      </c>
      <c r="BF17" s="56">
        <v>51.43</v>
      </c>
      <c r="BG17" s="36">
        <v>51.43</v>
      </c>
      <c r="BH17" s="36">
        <v>51.43</v>
      </c>
    </row>
    <row r="18" spans="1:60" s="26" customFormat="1" x14ac:dyDescent="0.35">
      <c r="A18" s="27" t="s">
        <v>2</v>
      </c>
      <c r="B18" s="28" t="s">
        <v>38</v>
      </c>
      <c r="C18" s="23">
        <f t="shared" si="0"/>
        <v>42.28</v>
      </c>
      <c r="D18" s="38">
        <v>42.28</v>
      </c>
      <c r="E18" s="38">
        <v>42.28</v>
      </c>
      <c r="F18" s="38">
        <v>42.28</v>
      </c>
      <c r="G18" s="38">
        <v>42.28</v>
      </c>
      <c r="H18" s="38">
        <v>42.28</v>
      </c>
      <c r="I18" s="38">
        <v>42.28</v>
      </c>
      <c r="J18" s="38">
        <v>42.28</v>
      </c>
      <c r="K18" s="38">
        <v>42.28</v>
      </c>
      <c r="L18" s="38">
        <v>42.28</v>
      </c>
      <c r="M18" s="38">
        <v>42.28</v>
      </c>
      <c r="N18" s="38">
        <v>42.28</v>
      </c>
      <c r="O18" s="38">
        <v>42.28</v>
      </c>
      <c r="P18" s="38">
        <v>42.28</v>
      </c>
      <c r="Q18" s="38">
        <v>42.28</v>
      </c>
      <c r="R18" s="52">
        <v>42.28</v>
      </c>
      <c r="S18" s="52">
        <v>42.28</v>
      </c>
      <c r="T18" s="52">
        <v>42.28</v>
      </c>
      <c r="U18" s="52">
        <v>42.28</v>
      </c>
      <c r="V18" s="33">
        <v>42.28</v>
      </c>
      <c r="W18" s="33">
        <v>42.28</v>
      </c>
      <c r="X18" s="33">
        <v>42.28</v>
      </c>
      <c r="Y18" s="33">
        <v>42.28</v>
      </c>
      <c r="Z18" s="33">
        <v>42.28</v>
      </c>
      <c r="AA18" s="33">
        <v>42.28</v>
      </c>
      <c r="AB18" s="54">
        <v>42.28</v>
      </c>
      <c r="AC18" s="54">
        <v>42.28</v>
      </c>
      <c r="AD18" s="54">
        <v>42.28</v>
      </c>
      <c r="AE18" s="52">
        <v>42.28</v>
      </c>
      <c r="AF18" s="52">
        <v>42.28</v>
      </c>
      <c r="AG18" s="52">
        <v>42.28</v>
      </c>
      <c r="AH18" s="33">
        <v>42.28</v>
      </c>
      <c r="AI18" s="33">
        <v>42.28</v>
      </c>
      <c r="AJ18" s="52">
        <v>42.28</v>
      </c>
      <c r="AK18" s="52">
        <v>42.28</v>
      </c>
      <c r="AL18" s="31">
        <v>42.28</v>
      </c>
      <c r="AM18" s="31">
        <v>42.28</v>
      </c>
      <c r="AN18" s="31">
        <v>42.28</v>
      </c>
      <c r="AO18" s="31">
        <v>42.28</v>
      </c>
      <c r="AP18" s="31">
        <v>42.28</v>
      </c>
      <c r="AQ18" s="31">
        <v>42.28</v>
      </c>
      <c r="AR18" s="31">
        <v>42.28</v>
      </c>
      <c r="AS18" s="52">
        <v>42.28</v>
      </c>
      <c r="AT18" s="52">
        <v>42.28</v>
      </c>
      <c r="AU18" s="52">
        <v>42.28</v>
      </c>
      <c r="AV18" s="52">
        <v>42.28</v>
      </c>
      <c r="AW18" s="52">
        <v>42.28</v>
      </c>
      <c r="AX18" s="54">
        <v>42.28</v>
      </c>
      <c r="AY18" s="54">
        <v>42.28</v>
      </c>
      <c r="AZ18" s="54">
        <v>42.28</v>
      </c>
      <c r="BA18" s="54">
        <v>42.28</v>
      </c>
      <c r="BB18" s="54">
        <v>42.28</v>
      </c>
      <c r="BC18" s="54">
        <v>42.28</v>
      </c>
      <c r="BD18" s="54">
        <v>42.28</v>
      </c>
      <c r="BE18" s="54">
        <v>42.28</v>
      </c>
      <c r="BF18" s="54">
        <v>42.28</v>
      </c>
      <c r="BG18" s="38">
        <v>42.28</v>
      </c>
      <c r="BH18" s="38">
        <v>42.28</v>
      </c>
    </row>
    <row r="19" spans="1:60" s="26" customFormat="1" x14ac:dyDescent="0.35">
      <c r="A19" s="27" t="s">
        <v>3</v>
      </c>
      <c r="B19" s="28" t="s">
        <v>39</v>
      </c>
      <c r="C19" s="23">
        <f t="shared" si="0"/>
        <v>173.03</v>
      </c>
      <c r="D19" s="29">
        <v>173.03</v>
      </c>
      <c r="E19" s="29">
        <v>173.03</v>
      </c>
      <c r="F19" s="29">
        <v>173.03</v>
      </c>
      <c r="G19" s="29">
        <v>173.03</v>
      </c>
      <c r="H19" s="29">
        <v>173.03</v>
      </c>
      <c r="I19" s="29">
        <v>173.03</v>
      </c>
      <c r="J19" s="29">
        <v>173.03</v>
      </c>
      <c r="K19" s="29">
        <v>173.03</v>
      </c>
      <c r="L19" s="29">
        <v>173.03</v>
      </c>
      <c r="M19" s="29">
        <v>173.03</v>
      </c>
      <c r="N19" s="29">
        <v>173.03</v>
      </c>
      <c r="O19" s="29">
        <v>173.03</v>
      </c>
      <c r="P19" s="29">
        <v>173.03</v>
      </c>
      <c r="Q19" s="29">
        <v>173.03</v>
      </c>
      <c r="R19" s="52">
        <v>26.22</v>
      </c>
      <c r="S19" s="52">
        <v>26.22</v>
      </c>
      <c r="T19" s="52">
        <v>26.22</v>
      </c>
      <c r="U19" s="52">
        <v>26.22</v>
      </c>
      <c r="V19" s="30">
        <v>173.03</v>
      </c>
      <c r="W19" s="30">
        <v>173.03</v>
      </c>
      <c r="X19" s="30">
        <v>173.03</v>
      </c>
      <c r="Y19" s="30">
        <v>173.03</v>
      </c>
      <c r="Z19" s="30">
        <v>173.03</v>
      </c>
      <c r="AA19" s="30">
        <v>173.03</v>
      </c>
      <c r="AB19" s="53">
        <v>173.03</v>
      </c>
      <c r="AC19" s="53">
        <v>173.03</v>
      </c>
      <c r="AD19" s="53">
        <v>173.03</v>
      </c>
      <c r="AE19" s="52">
        <v>26.22</v>
      </c>
      <c r="AF19" s="52">
        <v>26.22</v>
      </c>
      <c r="AG19" s="52">
        <v>26.22</v>
      </c>
      <c r="AH19" s="30">
        <v>173.03</v>
      </c>
      <c r="AI19" s="30">
        <v>173.03</v>
      </c>
      <c r="AJ19" s="52">
        <v>26.22</v>
      </c>
      <c r="AK19" s="52">
        <v>26.22</v>
      </c>
      <c r="AL19" s="31">
        <v>173.03</v>
      </c>
      <c r="AM19" s="31">
        <v>173.03</v>
      </c>
      <c r="AN19" s="31">
        <v>173.03</v>
      </c>
      <c r="AO19" s="31">
        <v>173.03</v>
      </c>
      <c r="AP19" s="31">
        <v>173.03</v>
      </c>
      <c r="AQ19" s="31">
        <v>173.03</v>
      </c>
      <c r="AR19" s="31">
        <v>173.03</v>
      </c>
      <c r="AS19" s="52">
        <v>26.22</v>
      </c>
      <c r="AT19" s="52">
        <v>26.22</v>
      </c>
      <c r="AU19" s="52">
        <v>26.22</v>
      </c>
      <c r="AV19" s="52">
        <v>26.22</v>
      </c>
      <c r="AW19" s="52">
        <v>26.22</v>
      </c>
      <c r="AX19" s="53">
        <v>173.03</v>
      </c>
      <c r="AY19" s="53">
        <v>173.03</v>
      </c>
      <c r="AZ19" s="53">
        <v>173.03</v>
      </c>
      <c r="BA19" s="53">
        <v>173.03</v>
      </c>
      <c r="BB19" s="53">
        <v>173.03</v>
      </c>
      <c r="BC19" s="53">
        <v>173.03</v>
      </c>
      <c r="BD19" s="53">
        <v>173.03</v>
      </c>
      <c r="BE19" s="53">
        <v>173.03</v>
      </c>
      <c r="BF19" s="53">
        <v>173.03</v>
      </c>
      <c r="BG19" s="29">
        <v>173.03</v>
      </c>
      <c r="BH19" s="29">
        <v>173.03</v>
      </c>
    </row>
    <row r="20" spans="1:60" s="26" customFormat="1" x14ac:dyDescent="0.35">
      <c r="A20" s="27" t="s">
        <v>4</v>
      </c>
      <c r="B20" s="35" t="s">
        <v>40</v>
      </c>
      <c r="C20" s="23">
        <f t="shared" si="0"/>
        <v>1195.82</v>
      </c>
      <c r="D20" s="39">
        <v>1195.82</v>
      </c>
      <c r="E20" s="39">
        <v>1195.82</v>
      </c>
      <c r="F20" s="39">
        <v>1195.82</v>
      </c>
      <c r="G20" s="39">
        <v>1195.82</v>
      </c>
      <c r="H20" s="39">
        <v>1195.82</v>
      </c>
      <c r="I20" s="39">
        <v>1195.82</v>
      </c>
      <c r="J20" s="39">
        <v>1195.82</v>
      </c>
      <c r="K20" s="39">
        <v>1195.82</v>
      </c>
      <c r="L20" s="39">
        <v>1195.82</v>
      </c>
      <c r="M20" s="39">
        <v>1195.82</v>
      </c>
      <c r="N20" s="39">
        <v>1195.82</v>
      </c>
      <c r="O20" s="39">
        <v>1195.82</v>
      </c>
      <c r="P20" s="39">
        <v>1195.82</v>
      </c>
      <c r="Q20" s="39">
        <v>1195.82</v>
      </c>
      <c r="R20" s="55">
        <v>806.59</v>
      </c>
      <c r="S20" s="55">
        <v>806.59</v>
      </c>
      <c r="T20" s="55">
        <v>806.59</v>
      </c>
      <c r="U20" s="55">
        <v>806.59</v>
      </c>
      <c r="V20" s="30">
        <v>1195.82</v>
      </c>
      <c r="W20" s="30">
        <v>1195.82</v>
      </c>
      <c r="X20" s="30">
        <v>1195.82</v>
      </c>
      <c r="Y20" s="30">
        <v>1195.82</v>
      </c>
      <c r="Z20" s="30">
        <v>1195.82</v>
      </c>
      <c r="AA20" s="30">
        <v>1195.82</v>
      </c>
      <c r="AB20" s="53">
        <v>1195.82</v>
      </c>
      <c r="AC20" s="53">
        <v>1195.82</v>
      </c>
      <c r="AD20" s="53">
        <v>1195.82</v>
      </c>
      <c r="AE20" s="55">
        <v>806.59</v>
      </c>
      <c r="AF20" s="55">
        <v>806.59</v>
      </c>
      <c r="AG20" s="55">
        <v>806.59</v>
      </c>
      <c r="AH20" s="30">
        <v>1195.82</v>
      </c>
      <c r="AI20" s="30">
        <v>1195.82</v>
      </c>
      <c r="AJ20" s="55">
        <v>806.59</v>
      </c>
      <c r="AK20" s="55">
        <v>806.59</v>
      </c>
      <c r="AL20" s="31">
        <v>1195.82</v>
      </c>
      <c r="AM20" s="31">
        <v>1195.82</v>
      </c>
      <c r="AN20" s="31">
        <v>1195.82</v>
      </c>
      <c r="AO20" s="31">
        <v>1195.82</v>
      </c>
      <c r="AP20" s="31">
        <v>1195.82</v>
      </c>
      <c r="AQ20" s="31">
        <v>1195.82</v>
      </c>
      <c r="AR20" s="31">
        <v>1195.82</v>
      </c>
      <c r="AS20" s="55">
        <v>806.59</v>
      </c>
      <c r="AT20" s="55">
        <v>806.59</v>
      </c>
      <c r="AU20" s="55">
        <v>806.59</v>
      </c>
      <c r="AV20" s="55">
        <v>806.59</v>
      </c>
      <c r="AW20" s="55">
        <v>806.59</v>
      </c>
      <c r="AX20" s="53">
        <v>1195.82</v>
      </c>
      <c r="AY20" s="53">
        <v>1195.82</v>
      </c>
      <c r="AZ20" s="53">
        <v>1195.82</v>
      </c>
      <c r="BA20" s="53">
        <v>1195.82</v>
      </c>
      <c r="BB20" s="53">
        <v>1195.82</v>
      </c>
      <c r="BC20" s="53">
        <v>1195.82</v>
      </c>
      <c r="BD20" s="53">
        <v>1195.82</v>
      </c>
      <c r="BE20" s="53">
        <v>1195.82</v>
      </c>
      <c r="BF20" s="53">
        <v>1195.82</v>
      </c>
      <c r="BG20" s="39">
        <v>1195.82</v>
      </c>
      <c r="BH20" s="39">
        <v>1195.82</v>
      </c>
    </row>
    <row r="21" spans="1:60" s="26" customFormat="1" x14ac:dyDescent="0.35">
      <c r="A21" s="27" t="s">
        <v>5</v>
      </c>
      <c r="B21" s="28" t="s">
        <v>41</v>
      </c>
      <c r="C21" s="23">
        <f t="shared" si="0"/>
        <v>2698.45</v>
      </c>
      <c r="D21" s="32">
        <v>2698.45</v>
      </c>
      <c r="E21" s="32">
        <v>2698.45</v>
      </c>
      <c r="F21" s="32">
        <v>2698.45</v>
      </c>
      <c r="G21" s="32">
        <v>2698.45</v>
      </c>
      <c r="H21" s="32">
        <v>2698.45</v>
      </c>
      <c r="I21" s="32">
        <v>2698.45</v>
      </c>
      <c r="J21" s="32">
        <v>2698.45</v>
      </c>
      <c r="K21" s="32">
        <v>2698.45</v>
      </c>
      <c r="L21" s="32">
        <v>2698.45</v>
      </c>
      <c r="M21" s="32">
        <v>2698.45</v>
      </c>
      <c r="N21" s="32">
        <v>2698.45</v>
      </c>
      <c r="O21" s="32">
        <v>2698.45</v>
      </c>
      <c r="P21" s="32">
        <v>2698.45</v>
      </c>
      <c r="Q21" s="32">
        <v>2698.45</v>
      </c>
      <c r="R21" s="52">
        <v>2532.62</v>
      </c>
      <c r="S21" s="52">
        <v>2532.62</v>
      </c>
      <c r="T21" s="52">
        <v>2532.62</v>
      </c>
      <c r="U21" s="52">
        <v>2532.62</v>
      </c>
      <c r="V21" s="33">
        <v>2698.45</v>
      </c>
      <c r="W21" s="33">
        <v>2698.45</v>
      </c>
      <c r="X21" s="33">
        <v>2698.45</v>
      </c>
      <c r="Y21" s="33">
        <v>2698.45</v>
      </c>
      <c r="Z21" s="33">
        <v>2698.45</v>
      </c>
      <c r="AA21" s="33">
        <v>2698.45</v>
      </c>
      <c r="AB21" s="54">
        <v>2698.45</v>
      </c>
      <c r="AC21" s="54">
        <v>2698.45</v>
      </c>
      <c r="AD21" s="54">
        <v>2698.45</v>
      </c>
      <c r="AE21" s="52">
        <v>2532.62</v>
      </c>
      <c r="AF21" s="52">
        <v>2532.62</v>
      </c>
      <c r="AG21" s="52">
        <v>2532.62</v>
      </c>
      <c r="AH21" s="33">
        <v>2698.45</v>
      </c>
      <c r="AI21" s="33">
        <v>2698.45</v>
      </c>
      <c r="AJ21" s="52">
        <v>2532.62</v>
      </c>
      <c r="AK21" s="52">
        <v>2532.62</v>
      </c>
      <c r="AL21" s="31">
        <v>2698.45</v>
      </c>
      <c r="AM21" s="31">
        <v>2698.45</v>
      </c>
      <c r="AN21" s="31">
        <v>2698.45</v>
      </c>
      <c r="AO21" s="31">
        <v>2698.45</v>
      </c>
      <c r="AP21" s="31">
        <v>2698.45</v>
      </c>
      <c r="AQ21" s="31">
        <v>2698.45</v>
      </c>
      <c r="AR21" s="31">
        <v>2698.45</v>
      </c>
      <c r="AS21" s="52">
        <v>2532.62</v>
      </c>
      <c r="AT21" s="52">
        <v>2532.62</v>
      </c>
      <c r="AU21" s="52">
        <v>2532.62</v>
      </c>
      <c r="AV21" s="52">
        <v>2532.62</v>
      </c>
      <c r="AW21" s="52">
        <v>2532.62</v>
      </c>
      <c r="AX21" s="54">
        <v>2698.45</v>
      </c>
      <c r="AY21" s="54">
        <v>2698.45</v>
      </c>
      <c r="AZ21" s="54">
        <v>2698.45</v>
      </c>
      <c r="BA21" s="54">
        <v>2698.45</v>
      </c>
      <c r="BB21" s="54">
        <v>2698.45</v>
      </c>
      <c r="BC21" s="54">
        <v>2698.45</v>
      </c>
      <c r="BD21" s="54">
        <v>2698.45</v>
      </c>
      <c r="BE21" s="54">
        <v>2698.45</v>
      </c>
      <c r="BF21" s="54">
        <v>2698.45</v>
      </c>
      <c r="BG21" s="32">
        <v>2698.45</v>
      </c>
      <c r="BH21" s="32">
        <v>2698.45</v>
      </c>
    </row>
    <row r="22" spans="1:60" s="26" customFormat="1" x14ac:dyDescent="0.35">
      <c r="A22" s="10" t="s">
        <v>6</v>
      </c>
      <c r="B22" s="28" t="s">
        <v>42</v>
      </c>
      <c r="C22" s="23">
        <f t="shared" si="0"/>
        <v>2219.13</v>
      </c>
      <c r="D22" s="9">
        <v>2219.13</v>
      </c>
      <c r="E22" s="9">
        <v>2219.13</v>
      </c>
      <c r="F22" s="9">
        <v>2219.13</v>
      </c>
      <c r="G22" s="9">
        <v>2219.13</v>
      </c>
      <c r="H22" s="9">
        <v>2219.13</v>
      </c>
      <c r="I22" s="9">
        <v>2219.13</v>
      </c>
      <c r="J22" s="9">
        <v>2219.13</v>
      </c>
      <c r="K22" s="9">
        <v>2219.13</v>
      </c>
      <c r="L22" s="9">
        <v>2219.13</v>
      </c>
      <c r="M22" s="9">
        <v>2219.13</v>
      </c>
      <c r="N22" s="9">
        <v>2219.13</v>
      </c>
      <c r="O22" s="9">
        <v>2219.13</v>
      </c>
      <c r="P22" s="9">
        <v>2219.13</v>
      </c>
      <c r="Q22" s="9">
        <v>2219.13</v>
      </c>
      <c r="R22" s="52">
        <v>2510.21</v>
      </c>
      <c r="S22" s="52">
        <v>2510.21</v>
      </c>
      <c r="T22" s="52">
        <v>2510.21</v>
      </c>
      <c r="U22" s="52">
        <v>2510.21</v>
      </c>
      <c r="V22" s="11">
        <v>2219.13</v>
      </c>
      <c r="W22" s="11">
        <v>2219.13</v>
      </c>
      <c r="X22" s="11">
        <v>2219.13</v>
      </c>
      <c r="Y22" s="11">
        <v>2219.13</v>
      </c>
      <c r="Z22" s="11">
        <v>2219.13</v>
      </c>
      <c r="AA22" s="11">
        <v>2219.13</v>
      </c>
      <c r="AB22" s="57">
        <v>2219.13</v>
      </c>
      <c r="AC22" s="57">
        <v>2219.13</v>
      </c>
      <c r="AD22" s="57">
        <v>2219.13</v>
      </c>
      <c r="AE22" s="52">
        <v>2510.21</v>
      </c>
      <c r="AF22" s="52">
        <v>2510.21</v>
      </c>
      <c r="AG22" s="52">
        <v>2510.21</v>
      </c>
      <c r="AH22" s="11">
        <v>2219.13</v>
      </c>
      <c r="AI22" s="11">
        <v>2219.13</v>
      </c>
      <c r="AJ22" s="52">
        <v>2510.21</v>
      </c>
      <c r="AK22" s="52">
        <v>2510.21</v>
      </c>
      <c r="AL22" s="40">
        <v>2219.13</v>
      </c>
      <c r="AM22" s="40">
        <v>2219.13</v>
      </c>
      <c r="AN22" s="40">
        <v>2219.13</v>
      </c>
      <c r="AO22" s="40">
        <v>2219.13</v>
      </c>
      <c r="AP22" s="40">
        <v>2219.13</v>
      </c>
      <c r="AQ22" s="40">
        <v>2219.13</v>
      </c>
      <c r="AR22" s="40">
        <v>2219.13</v>
      </c>
      <c r="AS22" s="52">
        <v>2510.21</v>
      </c>
      <c r="AT22" s="52">
        <v>2510.21</v>
      </c>
      <c r="AU22" s="52">
        <v>2510.21</v>
      </c>
      <c r="AV22" s="52">
        <v>2510.21</v>
      </c>
      <c r="AW22" s="52">
        <v>2510.21</v>
      </c>
      <c r="AX22" s="57">
        <v>2219.13</v>
      </c>
      <c r="AY22" s="57">
        <v>2219.13</v>
      </c>
      <c r="AZ22" s="57">
        <v>2219.13</v>
      </c>
      <c r="BA22" s="57">
        <v>2219.13</v>
      </c>
      <c r="BB22" s="57">
        <v>2219.13</v>
      </c>
      <c r="BC22" s="57">
        <v>2219.13</v>
      </c>
      <c r="BD22" s="57">
        <v>2219.13</v>
      </c>
      <c r="BE22" s="57">
        <v>2219.13</v>
      </c>
      <c r="BF22" s="57">
        <v>2219.13</v>
      </c>
      <c r="BG22" s="9">
        <v>2219.13</v>
      </c>
      <c r="BH22" s="9">
        <v>2219.13</v>
      </c>
    </row>
    <row r="23" spans="1:60" s="26" customFormat="1" x14ac:dyDescent="0.35">
      <c r="A23" s="27" t="s">
        <v>7</v>
      </c>
      <c r="B23" s="28" t="s">
        <v>43</v>
      </c>
      <c r="C23" s="23">
        <f t="shared" si="0"/>
        <v>759.05</v>
      </c>
      <c r="D23" s="38">
        <v>759.05</v>
      </c>
      <c r="E23" s="38">
        <v>759.05</v>
      </c>
      <c r="F23" s="38">
        <v>759.05</v>
      </c>
      <c r="G23" s="38">
        <v>759.05</v>
      </c>
      <c r="H23" s="38">
        <v>759.05</v>
      </c>
      <c r="I23" s="38">
        <v>759.05</v>
      </c>
      <c r="J23" s="38">
        <v>759.05</v>
      </c>
      <c r="K23" s="38">
        <v>759.05</v>
      </c>
      <c r="L23" s="38">
        <v>759.05</v>
      </c>
      <c r="M23" s="38">
        <v>759.05</v>
      </c>
      <c r="N23" s="38">
        <v>759.05</v>
      </c>
      <c r="O23" s="38">
        <v>759.05</v>
      </c>
      <c r="P23" s="38">
        <v>759.05</v>
      </c>
      <c r="Q23" s="38">
        <v>759.05</v>
      </c>
      <c r="R23" s="52">
        <v>900</v>
      </c>
      <c r="S23" s="52">
        <v>900</v>
      </c>
      <c r="T23" s="52">
        <v>900</v>
      </c>
      <c r="U23" s="52">
        <v>900</v>
      </c>
      <c r="V23" s="33">
        <v>759.05</v>
      </c>
      <c r="W23" s="33">
        <v>759.05</v>
      </c>
      <c r="X23" s="33">
        <v>759.05</v>
      </c>
      <c r="Y23" s="33">
        <v>759.05</v>
      </c>
      <c r="Z23" s="33">
        <v>759.05</v>
      </c>
      <c r="AA23" s="33">
        <v>759.05</v>
      </c>
      <c r="AB23" s="54">
        <v>759.05</v>
      </c>
      <c r="AC23" s="54">
        <v>759.05</v>
      </c>
      <c r="AD23" s="54">
        <v>759.05</v>
      </c>
      <c r="AE23" s="52">
        <v>900</v>
      </c>
      <c r="AF23" s="52">
        <v>900</v>
      </c>
      <c r="AG23" s="52">
        <v>900</v>
      </c>
      <c r="AH23" s="33">
        <v>759.05</v>
      </c>
      <c r="AI23" s="33">
        <v>759.05</v>
      </c>
      <c r="AJ23" s="52">
        <v>900</v>
      </c>
      <c r="AK23" s="52">
        <v>900</v>
      </c>
      <c r="AL23" s="31">
        <v>759.05</v>
      </c>
      <c r="AM23" s="31">
        <v>759.05</v>
      </c>
      <c r="AN23" s="31">
        <v>759.05</v>
      </c>
      <c r="AO23" s="31">
        <v>759.05</v>
      </c>
      <c r="AP23" s="31">
        <v>759.05</v>
      </c>
      <c r="AQ23" s="31">
        <v>759.05</v>
      </c>
      <c r="AR23" s="31">
        <v>759.05</v>
      </c>
      <c r="AS23" s="52">
        <v>900</v>
      </c>
      <c r="AT23" s="52">
        <v>900</v>
      </c>
      <c r="AU23" s="52">
        <v>900</v>
      </c>
      <c r="AV23" s="52">
        <v>900</v>
      </c>
      <c r="AW23" s="52">
        <v>900</v>
      </c>
      <c r="AX23" s="54">
        <v>759.05</v>
      </c>
      <c r="AY23" s="54">
        <v>759.05</v>
      </c>
      <c r="AZ23" s="54">
        <v>759.05</v>
      </c>
      <c r="BA23" s="54">
        <v>759.05</v>
      </c>
      <c r="BB23" s="54">
        <v>759.05</v>
      </c>
      <c r="BC23" s="54">
        <v>759.05</v>
      </c>
      <c r="BD23" s="54">
        <v>759.05</v>
      </c>
      <c r="BE23" s="54">
        <v>759.05</v>
      </c>
      <c r="BF23" s="54">
        <v>759.05</v>
      </c>
      <c r="BG23" s="38">
        <v>759.05</v>
      </c>
      <c r="BH23" s="38">
        <v>759.05</v>
      </c>
    </row>
    <row r="24" spans="1:60" s="1" customFormat="1" x14ac:dyDescent="0.35">
      <c r="A24" s="27" t="s">
        <v>8</v>
      </c>
      <c r="B24" s="35" t="s">
        <v>44</v>
      </c>
      <c r="C24" s="23">
        <f t="shared" si="0"/>
        <v>3159.42</v>
      </c>
      <c r="D24" s="41">
        <v>3159.42</v>
      </c>
      <c r="E24" s="41">
        <v>3159.42</v>
      </c>
      <c r="F24" s="41">
        <v>3159.42</v>
      </c>
      <c r="G24" s="41">
        <v>3159.42</v>
      </c>
      <c r="H24" s="41">
        <v>3159.42</v>
      </c>
      <c r="I24" s="41">
        <v>3159.42</v>
      </c>
      <c r="J24" s="41">
        <v>3159.42</v>
      </c>
      <c r="K24" s="41">
        <v>3159.42</v>
      </c>
      <c r="L24" s="41">
        <v>3159.42</v>
      </c>
      <c r="M24" s="41">
        <v>3159.42</v>
      </c>
      <c r="N24" s="41">
        <v>3159.42</v>
      </c>
      <c r="O24" s="41">
        <v>3159.42</v>
      </c>
      <c r="P24" s="41">
        <v>3159.42</v>
      </c>
      <c r="Q24" s="41">
        <v>3159.42</v>
      </c>
      <c r="R24" s="52">
        <v>1167.8399999999999</v>
      </c>
      <c r="S24" s="52">
        <v>1167.8399999999999</v>
      </c>
      <c r="T24" s="52">
        <v>1167.8399999999999</v>
      </c>
      <c r="U24" s="52">
        <v>1167.8399999999999</v>
      </c>
      <c r="V24" s="42">
        <v>3159.42</v>
      </c>
      <c r="W24" s="42">
        <v>3159.42</v>
      </c>
      <c r="X24" s="42">
        <v>3159.42</v>
      </c>
      <c r="Y24" s="42">
        <v>3159.42</v>
      </c>
      <c r="Z24" s="42">
        <v>3159.42</v>
      </c>
      <c r="AA24" s="42">
        <v>3159.42</v>
      </c>
      <c r="AB24" s="58">
        <v>3159.42</v>
      </c>
      <c r="AC24" s="58">
        <v>3159.42</v>
      </c>
      <c r="AD24" s="58">
        <v>3159.42</v>
      </c>
      <c r="AE24" s="52">
        <v>1167.8399999999999</v>
      </c>
      <c r="AF24" s="52">
        <v>1167.8399999999999</v>
      </c>
      <c r="AG24" s="52">
        <v>1167.8399999999999</v>
      </c>
      <c r="AH24" s="42">
        <v>3159.42</v>
      </c>
      <c r="AI24" s="42">
        <v>3159.42</v>
      </c>
      <c r="AJ24" s="52">
        <v>1167.8399999999999</v>
      </c>
      <c r="AK24" s="52">
        <v>1167.8399999999999</v>
      </c>
      <c r="AL24" s="43">
        <v>3159.42</v>
      </c>
      <c r="AM24" s="43">
        <v>3159.42</v>
      </c>
      <c r="AN24" s="43">
        <v>3159.42</v>
      </c>
      <c r="AO24" s="43">
        <v>3159.42</v>
      </c>
      <c r="AP24" s="43">
        <v>3159.42</v>
      </c>
      <c r="AQ24" s="43">
        <v>3159.42</v>
      </c>
      <c r="AR24" s="43">
        <v>3159.42</v>
      </c>
      <c r="AS24" s="52">
        <v>1167.8399999999999</v>
      </c>
      <c r="AT24" s="52">
        <v>1167.8399999999999</v>
      </c>
      <c r="AU24" s="52">
        <v>1167.8399999999999</v>
      </c>
      <c r="AV24" s="52">
        <v>1167.8399999999999</v>
      </c>
      <c r="AW24" s="52">
        <v>1167.8399999999999</v>
      </c>
      <c r="AX24" s="58">
        <v>3159.42</v>
      </c>
      <c r="AY24" s="58">
        <v>3159.42</v>
      </c>
      <c r="AZ24" s="58">
        <v>3159.42</v>
      </c>
      <c r="BA24" s="58">
        <v>3159.42</v>
      </c>
      <c r="BB24" s="58">
        <v>3159.42</v>
      </c>
      <c r="BC24" s="58">
        <v>3159.42</v>
      </c>
      <c r="BD24" s="58">
        <v>3159.42</v>
      </c>
      <c r="BE24" s="58">
        <v>3159.42</v>
      </c>
      <c r="BF24" s="58">
        <v>3159.42</v>
      </c>
      <c r="BG24" s="41">
        <v>3159.42</v>
      </c>
      <c r="BH24" s="41">
        <v>3159.42</v>
      </c>
    </row>
    <row r="25" spans="1:60" s="26" customFormat="1" x14ac:dyDescent="0.35">
      <c r="A25" s="27" t="s">
        <v>9</v>
      </c>
      <c r="B25" s="28" t="s">
        <v>45</v>
      </c>
      <c r="C25" s="23">
        <f t="shared" si="0"/>
        <v>759.05</v>
      </c>
      <c r="D25" s="38">
        <v>759.05</v>
      </c>
      <c r="E25" s="38">
        <v>759.05</v>
      </c>
      <c r="F25" s="38">
        <v>759.05</v>
      </c>
      <c r="G25" s="38">
        <v>759.05</v>
      </c>
      <c r="H25" s="38">
        <v>759.05</v>
      </c>
      <c r="I25" s="38">
        <v>759.05</v>
      </c>
      <c r="J25" s="38">
        <v>759.05</v>
      </c>
      <c r="K25" s="38">
        <v>759.05</v>
      </c>
      <c r="L25" s="38">
        <v>759.05</v>
      </c>
      <c r="M25" s="38">
        <v>759.05</v>
      </c>
      <c r="N25" s="38">
        <v>759.05</v>
      </c>
      <c r="O25" s="38">
        <v>759.05</v>
      </c>
      <c r="P25" s="38">
        <v>759.05</v>
      </c>
      <c r="Q25" s="38">
        <v>759.05</v>
      </c>
      <c r="R25" s="52">
        <v>759.05</v>
      </c>
      <c r="S25" s="52">
        <v>759.05</v>
      </c>
      <c r="T25" s="52">
        <v>759.05</v>
      </c>
      <c r="U25" s="52">
        <v>759.05</v>
      </c>
      <c r="V25" s="33">
        <v>759.05</v>
      </c>
      <c r="W25" s="33">
        <v>759.05</v>
      </c>
      <c r="X25" s="33">
        <v>759.05</v>
      </c>
      <c r="Y25" s="33">
        <v>759.05</v>
      </c>
      <c r="Z25" s="33">
        <v>759.05</v>
      </c>
      <c r="AA25" s="33">
        <v>759.05</v>
      </c>
      <c r="AB25" s="54">
        <v>759.05</v>
      </c>
      <c r="AC25" s="54">
        <v>759.05</v>
      </c>
      <c r="AD25" s="54">
        <v>759.05</v>
      </c>
      <c r="AE25" s="52">
        <v>759.05</v>
      </c>
      <c r="AF25" s="52">
        <v>759.05</v>
      </c>
      <c r="AG25" s="52">
        <v>759.05</v>
      </c>
      <c r="AH25" s="33">
        <v>759.05</v>
      </c>
      <c r="AI25" s="33">
        <v>759.05</v>
      </c>
      <c r="AJ25" s="52">
        <v>759.05</v>
      </c>
      <c r="AK25" s="52">
        <v>759.05</v>
      </c>
      <c r="AL25" s="31">
        <v>759.05</v>
      </c>
      <c r="AM25" s="31">
        <v>759.05</v>
      </c>
      <c r="AN25" s="31">
        <v>759.05</v>
      </c>
      <c r="AO25" s="31">
        <v>759.05</v>
      </c>
      <c r="AP25" s="31">
        <v>759.05</v>
      </c>
      <c r="AQ25" s="31">
        <v>759.05</v>
      </c>
      <c r="AR25" s="31">
        <v>759.05</v>
      </c>
      <c r="AS25" s="52">
        <v>759.05</v>
      </c>
      <c r="AT25" s="52">
        <v>759.05</v>
      </c>
      <c r="AU25" s="52">
        <v>759.05</v>
      </c>
      <c r="AV25" s="52">
        <v>759.05</v>
      </c>
      <c r="AW25" s="52">
        <v>759.05</v>
      </c>
      <c r="AX25" s="54">
        <v>759.05</v>
      </c>
      <c r="AY25" s="54">
        <v>759.05</v>
      </c>
      <c r="AZ25" s="54">
        <v>759.05</v>
      </c>
      <c r="BA25" s="54">
        <v>759.05</v>
      </c>
      <c r="BB25" s="54">
        <v>759.05</v>
      </c>
      <c r="BC25" s="54">
        <v>759.05</v>
      </c>
      <c r="BD25" s="54">
        <v>759.05</v>
      </c>
      <c r="BE25" s="54">
        <v>759.05</v>
      </c>
      <c r="BF25" s="54">
        <v>759.05</v>
      </c>
      <c r="BG25" s="38">
        <v>759.05</v>
      </c>
      <c r="BH25" s="38">
        <v>759.05</v>
      </c>
    </row>
    <row r="26" spans="1:60" s="26" customFormat="1" x14ac:dyDescent="0.35">
      <c r="A26" s="27" t="s">
        <v>10</v>
      </c>
      <c r="B26" s="28" t="s">
        <v>46</v>
      </c>
      <c r="C26" s="23">
        <f t="shared" si="0"/>
        <v>31.6</v>
      </c>
      <c r="D26" s="32">
        <v>31.6</v>
      </c>
      <c r="E26" s="32">
        <v>31.6</v>
      </c>
      <c r="F26" s="32">
        <v>31.6</v>
      </c>
      <c r="G26" s="32">
        <v>31.6</v>
      </c>
      <c r="H26" s="32">
        <v>31.6</v>
      </c>
      <c r="I26" s="32">
        <v>31.6</v>
      </c>
      <c r="J26" s="32">
        <v>31.6</v>
      </c>
      <c r="K26" s="32">
        <v>31.6</v>
      </c>
      <c r="L26" s="32">
        <v>31.6</v>
      </c>
      <c r="M26" s="32">
        <v>31.6</v>
      </c>
      <c r="N26" s="32">
        <v>31.6</v>
      </c>
      <c r="O26" s="32">
        <v>31.6</v>
      </c>
      <c r="P26" s="32">
        <v>31.6</v>
      </c>
      <c r="Q26" s="32">
        <v>31.6</v>
      </c>
      <c r="R26" s="52">
        <v>5.57</v>
      </c>
      <c r="S26" s="52">
        <v>5.57</v>
      </c>
      <c r="T26" s="52">
        <v>5.57</v>
      </c>
      <c r="U26" s="52">
        <v>5.57</v>
      </c>
      <c r="V26" s="33">
        <v>31.6</v>
      </c>
      <c r="W26" s="33">
        <v>31.6</v>
      </c>
      <c r="X26" s="33">
        <v>31.6</v>
      </c>
      <c r="Y26" s="33">
        <v>31.6</v>
      </c>
      <c r="Z26" s="33">
        <v>31.6</v>
      </c>
      <c r="AA26" s="33">
        <v>31.6</v>
      </c>
      <c r="AB26" s="54">
        <v>31.6</v>
      </c>
      <c r="AC26" s="54">
        <v>31.6</v>
      </c>
      <c r="AD26" s="54">
        <v>31.6</v>
      </c>
      <c r="AE26" s="52">
        <v>5.57</v>
      </c>
      <c r="AF26" s="52">
        <v>5.57</v>
      </c>
      <c r="AG26" s="52">
        <v>5.57</v>
      </c>
      <c r="AH26" s="33">
        <v>31.6</v>
      </c>
      <c r="AI26" s="33">
        <v>31.6</v>
      </c>
      <c r="AJ26" s="52">
        <v>5.57</v>
      </c>
      <c r="AK26" s="52">
        <v>5.57</v>
      </c>
      <c r="AL26" s="31">
        <v>31.6</v>
      </c>
      <c r="AM26" s="31">
        <v>31.6</v>
      </c>
      <c r="AN26" s="31">
        <v>31.6</v>
      </c>
      <c r="AO26" s="31">
        <v>31.6</v>
      </c>
      <c r="AP26" s="31">
        <v>31.6</v>
      </c>
      <c r="AQ26" s="31">
        <v>31.6</v>
      </c>
      <c r="AR26" s="31">
        <v>31.6</v>
      </c>
      <c r="AS26" s="52">
        <v>5.57</v>
      </c>
      <c r="AT26" s="52">
        <v>5.57</v>
      </c>
      <c r="AU26" s="52">
        <v>5.57</v>
      </c>
      <c r="AV26" s="52">
        <v>5.57</v>
      </c>
      <c r="AW26" s="52">
        <v>5.57</v>
      </c>
      <c r="AX26" s="54">
        <v>31.6</v>
      </c>
      <c r="AY26" s="54">
        <v>31.6</v>
      </c>
      <c r="AZ26" s="54">
        <v>31.6</v>
      </c>
      <c r="BA26" s="54">
        <v>31.6</v>
      </c>
      <c r="BB26" s="54">
        <v>31.6</v>
      </c>
      <c r="BC26" s="54">
        <v>31.6</v>
      </c>
      <c r="BD26" s="54">
        <v>31.6</v>
      </c>
      <c r="BE26" s="54">
        <v>31.6</v>
      </c>
      <c r="BF26" s="54">
        <v>31.6</v>
      </c>
      <c r="BG26" s="32">
        <v>31.6</v>
      </c>
      <c r="BH26" s="32">
        <v>31.6</v>
      </c>
    </row>
    <row r="27" spans="1:60" s="26" customFormat="1" ht="14.25" customHeight="1" x14ac:dyDescent="0.35">
      <c r="A27" s="27" t="s">
        <v>11</v>
      </c>
      <c r="B27" s="28" t="s">
        <v>47</v>
      </c>
      <c r="C27" s="23">
        <f t="shared" si="0"/>
        <v>159.94999999999999</v>
      </c>
      <c r="D27" s="32">
        <v>159.94999999999999</v>
      </c>
      <c r="E27" s="32">
        <v>159.94999999999999</v>
      </c>
      <c r="F27" s="32">
        <v>159.94999999999999</v>
      </c>
      <c r="G27" s="32">
        <v>159.94999999999999</v>
      </c>
      <c r="H27" s="32">
        <v>159.94999999999999</v>
      </c>
      <c r="I27" s="32">
        <v>159.94999999999999</v>
      </c>
      <c r="J27" s="32">
        <v>159.94999999999999</v>
      </c>
      <c r="K27" s="32">
        <v>159.94999999999999</v>
      </c>
      <c r="L27" s="32">
        <v>159.94999999999999</v>
      </c>
      <c r="M27" s="32">
        <v>159.94999999999999</v>
      </c>
      <c r="N27" s="32">
        <v>159.94999999999999</v>
      </c>
      <c r="O27" s="32">
        <v>159.94999999999999</v>
      </c>
      <c r="P27" s="32">
        <v>159.94999999999999</v>
      </c>
      <c r="Q27" s="32">
        <v>159.94999999999999</v>
      </c>
      <c r="R27" s="52">
        <v>62.14</v>
      </c>
      <c r="S27" s="52">
        <v>62.14</v>
      </c>
      <c r="T27" s="52">
        <v>62.14</v>
      </c>
      <c r="U27" s="52">
        <v>62.14</v>
      </c>
      <c r="V27" s="33">
        <v>159.94999999999999</v>
      </c>
      <c r="W27" s="33">
        <v>159.94999999999999</v>
      </c>
      <c r="X27" s="33">
        <v>159.94999999999999</v>
      </c>
      <c r="Y27" s="33">
        <v>159.94999999999999</v>
      </c>
      <c r="Z27" s="33">
        <v>159.94999999999999</v>
      </c>
      <c r="AA27" s="33">
        <v>159.94999999999999</v>
      </c>
      <c r="AB27" s="54">
        <v>159.94999999999999</v>
      </c>
      <c r="AC27" s="54">
        <v>159.94999999999999</v>
      </c>
      <c r="AD27" s="54">
        <v>159.94999999999999</v>
      </c>
      <c r="AE27" s="52">
        <v>62.14</v>
      </c>
      <c r="AF27" s="52">
        <v>62.14</v>
      </c>
      <c r="AG27" s="52">
        <v>62.14</v>
      </c>
      <c r="AH27" s="33">
        <v>159.94999999999999</v>
      </c>
      <c r="AI27" s="33">
        <v>159.94999999999999</v>
      </c>
      <c r="AJ27" s="52">
        <v>62.14</v>
      </c>
      <c r="AK27" s="52">
        <v>62.14</v>
      </c>
      <c r="AL27" s="31">
        <v>159.94999999999999</v>
      </c>
      <c r="AM27" s="31">
        <v>159.94999999999999</v>
      </c>
      <c r="AN27" s="31">
        <v>159.94999999999999</v>
      </c>
      <c r="AO27" s="31">
        <v>159.94999999999999</v>
      </c>
      <c r="AP27" s="31">
        <v>159.94999999999999</v>
      </c>
      <c r="AQ27" s="31">
        <v>159.94999999999999</v>
      </c>
      <c r="AR27" s="31">
        <v>159.94999999999999</v>
      </c>
      <c r="AS27" s="52">
        <v>62.14</v>
      </c>
      <c r="AT27" s="52">
        <v>62.14</v>
      </c>
      <c r="AU27" s="52">
        <v>62.14</v>
      </c>
      <c r="AV27" s="52">
        <v>62.14</v>
      </c>
      <c r="AW27" s="52">
        <v>62.14</v>
      </c>
      <c r="AX27" s="54">
        <v>159.94999999999999</v>
      </c>
      <c r="AY27" s="54">
        <v>159.94999999999999</v>
      </c>
      <c r="AZ27" s="54">
        <v>159.94999999999999</v>
      </c>
      <c r="BA27" s="54">
        <v>159.94999999999999</v>
      </c>
      <c r="BB27" s="54">
        <v>159.94999999999999</v>
      </c>
      <c r="BC27" s="54">
        <v>159.94999999999999</v>
      </c>
      <c r="BD27" s="54">
        <v>159.94999999999999</v>
      </c>
      <c r="BE27" s="54">
        <v>159.94999999999999</v>
      </c>
      <c r="BF27" s="54">
        <v>159.94999999999999</v>
      </c>
      <c r="BG27" s="32">
        <v>159.94999999999999</v>
      </c>
      <c r="BH27" s="32">
        <v>159.94999999999999</v>
      </c>
    </row>
    <row r="28" spans="1:60" s="26" customFormat="1" x14ac:dyDescent="0.35">
      <c r="A28" s="27" t="s">
        <v>12</v>
      </c>
      <c r="B28" s="28" t="s">
        <v>48</v>
      </c>
      <c r="C28" s="23">
        <f t="shared" si="0"/>
        <v>712.47</v>
      </c>
      <c r="D28" s="36">
        <v>712.47</v>
      </c>
      <c r="E28" s="36">
        <v>712.47</v>
      </c>
      <c r="F28" s="36">
        <v>712.47</v>
      </c>
      <c r="G28" s="36">
        <v>712.47</v>
      </c>
      <c r="H28" s="36">
        <v>712.47</v>
      </c>
      <c r="I28" s="36">
        <v>712.47</v>
      </c>
      <c r="J28" s="36">
        <v>712.47</v>
      </c>
      <c r="K28" s="36">
        <v>712.47</v>
      </c>
      <c r="L28" s="36">
        <v>712.47</v>
      </c>
      <c r="M28" s="36">
        <v>712.47</v>
      </c>
      <c r="N28" s="36">
        <v>712.47</v>
      </c>
      <c r="O28" s="36">
        <v>712.47</v>
      </c>
      <c r="P28" s="36">
        <v>712.47</v>
      </c>
      <c r="Q28" s="36">
        <v>712.47</v>
      </c>
      <c r="R28" s="52">
        <v>22.17</v>
      </c>
      <c r="S28" s="52">
        <v>22.17</v>
      </c>
      <c r="T28" s="52">
        <v>22.17</v>
      </c>
      <c r="U28" s="52">
        <v>22.17</v>
      </c>
      <c r="V28" s="37">
        <v>712.47</v>
      </c>
      <c r="W28" s="37">
        <v>712.47</v>
      </c>
      <c r="X28" s="37">
        <v>712.47</v>
      </c>
      <c r="Y28" s="37">
        <v>712.47</v>
      </c>
      <c r="Z28" s="37">
        <v>712.47</v>
      </c>
      <c r="AA28" s="37">
        <v>712.47</v>
      </c>
      <c r="AB28" s="56">
        <v>712.47</v>
      </c>
      <c r="AC28" s="56">
        <v>712.47</v>
      </c>
      <c r="AD28" s="56">
        <v>712.47</v>
      </c>
      <c r="AE28" s="52">
        <v>22.17</v>
      </c>
      <c r="AF28" s="52">
        <v>22.17</v>
      </c>
      <c r="AG28" s="52">
        <v>22.17</v>
      </c>
      <c r="AH28" s="37">
        <v>712.47</v>
      </c>
      <c r="AI28" s="37">
        <v>712.47</v>
      </c>
      <c r="AJ28" s="52">
        <v>22.17</v>
      </c>
      <c r="AK28" s="52">
        <v>22.17</v>
      </c>
      <c r="AL28" s="31">
        <v>712.47</v>
      </c>
      <c r="AM28" s="31">
        <v>712.47</v>
      </c>
      <c r="AN28" s="31">
        <v>712.47</v>
      </c>
      <c r="AO28" s="31">
        <v>712.47</v>
      </c>
      <c r="AP28" s="31">
        <v>712.47</v>
      </c>
      <c r="AQ28" s="31">
        <v>712.47</v>
      </c>
      <c r="AR28" s="31">
        <v>712.47</v>
      </c>
      <c r="AS28" s="52">
        <v>22.17</v>
      </c>
      <c r="AT28" s="52">
        <v>22.17</v>
      </c>
      <c r="AU28" s="52">
        <v>22.17</v>
      </c>
      <c r="AV28" s="52">
        <v>22.17</v>
      </c>
      <c r="AW28" s="52">
        <v>22.17</v>
      </c>
      <c r="AX28" s="56">
        <v>712.47</v>
      </c>
      <c r="AY28" s="56">
        <v>712.47</v>
      </c>
      <c r="AZ28" s="56">
        <v>712.47</v>
      </c>
      <c r="BA28" s="56">
        <v>712.47</v>
      </c>
      <c r="BB28" s="56">
        <v>712.47</v>
      </c>
      <c r="BC28" s="56">
        <v>712.47</v>
      </c>
      <c r="BD28" s="56">
        <v>712.47</v>
      </c>
      <c r="BE28" s="56">
        <v>712.47</v>
      </c>
      <c r="BF28" s="56">
        <v>712.47</v>
      </c>
      <c r="BG28" s="36">
        <v>712.47</v>
      </c>
      <c r="BH28" s="36">
        <v>712.47</v>
      </c>
    </row>
    <row r="29" spans="1:60" s="26" customFormat="1" x14ac:dyDescent="0.35">
      <c r="A29" s="27" t="s">
        <v>13</v>
      </c>
      <c r="B29" s="28" t="s">
        <v>49</v>
      </c>
      <c r="C29" s="23">
        <f t="shared" si="0"/>
        <v>1263.53</v>
      </c>
      <c r="D29" s="8">
        <v>1263.53</v>
      </c>
      <c r="E29" s="8">
        <v>1263.53</v>
      </c>
      <c r="F29" s="8">
        <v>1263.53</v>
      </c>
      <c r="G29" s="8">
        <v>1263.53</v>
      </c>
      <c r="H29" s="8">
        <v>1263.53</v>
      </c>
      <c r="I29" s="8">
        <v>1263.53</v>
      </c>
      <c r="J29" s="8">
        <v>1263.53</v>
      </c>
      <c r="K29" s="8">
        <v>1263.53</v>
      </c>
      <c r="L29" s="8">
        <v>1263.53</v>
      </c>
      <c r="M29" s="8">
        <v>1263.53</v>
      </c>
      <c r="N29" s="8">
        <v>1263.53</v>
      </c>
      <c r="O29" s="8">
        <v>1263.53</v>
      </c>
      <c r="P29" s="8">
        <v>1263.53</v>
      </c>
      <c r="Q29" s="8">
        <v>1263.53</v>
      </c>
      <c r="R29" s="52">
        <v>1424.34</v>
      </c>
      <c r="S29" s="52">
        <v>1424.34</v>
      </c>
      <c r="T29" s="52">
        <v>1424.34</v>
      </c>
      <c r="U29" s="52">
        <v>1424.34</v>
      </c>
      <c r="V29" s="12">
        <v>1263.53</v>
      </c>
      <c r="W29" s="12">
        <v>1263.53</v>
      </c>
      <c r="X29" s="12">
        <v>1263.53</v>
      </c>
      <c r="Y29" s="12">
        <v>1263.53</v>
      </c>
      <c r="Z29" s="12">
        <v>1263.53</v>
      </c>
      <c r="AA29" s="12">
        <v>1263.53</v>
      </c>
      <c r="AB29" s="59">
        <v>1263.53</v>
      </c>
      <c r="AC29" s="59">
        <v>1263.53</v>
      </c>
      <c r="AD29" s="59">
        <v>1263.53</v>
      </c>
      <c r="AE29" s="52">
        <v>1424.34</v>
      </c>
      <c r="AF29" s="52">
        <v>1424.34</v>
      </c>
      <c r="AG29" s="52">
        <v>1424.34</v>
      </c>
      <c r="AH29" s="12">
        <v>1263.53</v>
      </c>
      <c r="AI29" s="12">
        <v>1263.53</v>
      </c>
      <c r="AJ29" s="52">
        <v>1424.34</v>
      </c>
      <c r="AK29" s="52">
        <v>1424.34</v>
      </c>
      <c r="AL29" s="40">
        <v>1263.53</v>
      </c>
      <c r="AM29" s="40">
        <v>1263.53</v>
      </c>
      <c r="AN29" s="40">
        <v>1263.53</v>
      </c>
      <c r="AO29" s="40">
        <v>1263.53</v>
      </c>
      <c r="AP29" s="40">
        <v>1263.53</v>
      </c>
      <c r="AQ29" s="40">
        <v>1263.53</v>
      </c>
      <c r="AR29" s="40">
        <v>1263.53</v>
      </c>
      <c r="AS29" s="52">
        <v>1424.34</v>
      </c>
      <c r="AT29" s="52">
        <v>1424.34</v>
      </c>
      <c r="AU29" s="52">
        <v>1424.34</v>
      </c>
      <c r="AV29" s="52">
        <v>1424.34</v>
      </c>
      <c r="AW29" s="52">
        <v>1424.34</v>
      </c>
      <c r="AX29" s="59">
        <v>1263.53</v>
      </c>
      <c r="AY29" s="59">
        <v>1263.53</v>
      </c>
      <c r="AZ29" s="59">
        <v>1263.53</v>
      </c>
      <c r="BA29" s="59">
        <v>1263.53</v>
      </c>
      <c r="BB29" s="59">
        <v>1263.53</v>
      </c>
      <c r="BC29" s="59">
        <v>1263.53</v>
      </c>
      <c r="BD29" s="59">
        <v>1263.53</v>
      </c>
      <c r="BE29" s="59">
        <v>1263.53</v>
      </c>
      <c r="BF29" s="59">
        <v>1263.53</v>
      </c>
      <c r="BG29" s="8">
        <v>1263.53</v>
      </c>
      <c r="BH29" s="8">
        <v>1263.53</v>
      </c>
    </row>
    <row r="30" spans="1:60" s="26" customFormat="1" x14ac:dyDescent="0.35">
      <c r="A30" s="27" t="s">
        <v>14</v>
      </c>
      <c r="B30" s="35" t="s">
        <v>50</v>
      </c>
      <c r="C30" s="23">
        <f t="shared" si="0"/>
        <v>3200</v>
      </c>
      <c r="D30" s="39">
        <v>3200</v>
      </c>
      <c r="E30" s="39">
        <v>3200</v>
      </c>
      <c r="F30" s="39">
        <v>3200</v>
      </c>
      <c r="G30" s="39">
        <v>3200</v>
      </c>
      <c r="H30" s="39">
        <v>3200</v>
      </c>
      <c r="I30" s="39">
        <v>3200</v>
      </c>
      <c r="J30" s="39">
        <v>3200</v>
      </c>
      <c r="K30" s="39">
        <v>3200</v>
      </c>
      <c r="L30" s="39">
        <v>3200</v>
      </c>
      <c r="M30" s="39">
        <v>3200</v>
      </c>
      <c r="N30" s="39">
        <v>3200</v>
      </c>
      <c r="O30" s="39">
        <v>3200</v>
      </c>
      <c r="P30" s="39">
        <v>3200</v>
      </c>
      <c r="Q30" s="39">
        <v>3200</v>
      </c>
      <c r="R30" s="52">
        <v>1167.8399999999999</v>
      </c>
      <c r="S30" s="52">
        <v>1167.8399999999999</v>
      </c>
      <c r="T30" s="52">
        <v>1167.8399999999999</v>
      </c>
      <c r="U30" s="52">
        <v>1167.8399999999999</v>
      </c>
      <c r="V30" s="30">
        <v>3200</v>
      </c>
      <c r="W30" s="30">
        <v>3200</v>
      </c>
      <c r="X30" s="30">
        <v>3200</v>
      </c>
      <c r="Y30" s="30">
        <v>3200</v>
      </c>
      <c r="Z30" s="30">
        <v>3200</v>
      </c>
      <c r="AA30" s="30">
        <v>3200</v>
      </c>
      <c r="AB30" s="53">
        <v>3200</v>
      </c>
      <c r="AC30" s="53">
        <v>3200</v>
      </c>
      <c r="AD30" s="53">
        <v>3200</v>
      </c>
      <c r="AE30" s="52">
        <v>1167.8399999999999</v>
      </c>
      <c r="AF30" s="52">
        <v>1167.8399999999999</v>
      </c>
      <c r="AG30" s="52">
        <v>1167.8399999999999</v>
      </c>
      <c r="AH30" s="30">
        <v>3200</v>
      </c>
      <c r="AI30" s="30">
        <v>3200</v>
      </c>
      <c r="AJ30" s="52">
        <v>1167.8399999999999</v>
      </c>
      <c r="AK30" s="52">
        <v>1167.8399999999999</v>
      </c>
      <c r="AL30" s="31">
        <v>3200</v>
      </c>
      <c r="AM30" s="31">
        <v>3200</v>
      </c>
      <c r="AN30" s="31">
        <v>3200</v>
      </c>
      <c r="AO30" s="31">
        <v>3200</v>
      </c>
      <c r="AP30" s="31">
        <v>3200</v>
      </c>
      <c r="AQ30" s="31">
        <v>3200</v>
      </c>
      <c r="AR30" s="31">
        <v>3200</v>
      </c>
      <c r="AS30" s="52">
        <v>1167.8399999999999</v>
      </c>
      <c r="AT30" s="52">
        <v>1167.8399999999999</v>
      </c>
      <c r="AU30" s="52">
        <v>1167.8399999999999</v>
      </c>
      <c r="AV30" s="52">
        <v>1167.8399999999999</v>
      </c>
      <c r="AW30" s="52">
        <v>1167.8399999999999</v>
      </c>
      <c r="AX30" s="53">
        <v>3200</v>
      </c>
      <c r="AY30" s="53">
        <v>3200</v>
      </c>
      <c r="AZ30" s="53">
        <v>3200</v>
      </c>
      <c r="BA30" s="53">
        <v>3200</v>
      </c>
      <c r="BB30" s="53">
        <v>3200</v>
      </c>
      <c r="BC30" s="53">
        <v>3200</v>
      </c>
      <c r="BD30" s="53">
        <v>3200</v>
      </c>
      <c r="BE30" s="53">
        <v>3200</v>
      </c>
      <c r="BF30" s="53">
        <v>3200</v>
      </c>
      <c r="BG30" s="39">
        <v>3200</v>
      </c>
      <c r="BH30" s="39">
        <v>3200</v>
      </c>
    </row>
    <row r="31" spans="1:60" s="26" customFormat="1" x14ac:dyDescent="0.35">
      <c r="A31" s="10" t="s">
        <v>15</v>
      </c>
      <c r="B31" s="28" t="s">
        <v>49</v>
      </c>
      <c r="C31" s="23">
        <f t="shared" si="0"/>
        <v>1263.53</v>
      </c>
      <c r="D31" s="8">
        <v>1263.53</v>
      </c>
      <c r="E31" s="8">
        <v>1263.53</v>
      </c>
      <c r="F31" s="8">
        <v>1263.53</v>
      </c>
      <c r="G31" s="8">
        <v>1263.53</v>
      </c>
      <c r="H31" s="8">
        <v>1263.53</v>
      </c>
      <c r="I31" s="8">
        <v>1263.53</v>
      </c>
      <c r="J31" s="8">
        <v>1263.53</v>
      </c>
      <c r="K31" s="8">
        <v>1263.53</v>
      </c>
      <c r="L31" s="8">
        <v>1263.53</v>
      </c>
      <c r="M31" s="8">
        <v>1263.53</v>
      </c>
      <c r="N31" s="8">
        <v>1263.53</v>
      </c>
      <c r="O31" s="8">
        <v>1263.53</v>
      </c>
      <c r="P31" s="8">
        <v>1263.53</v>
      </c>
      <c r="Q31" s="8">
        <v>1263.53</v>
      </c>
      <c r="R31" s="52">
        <v>1424.34</v>
      </c>
      <c r="S31" s="52">
        <v>1424.34</v>
      </c>
      <c r="T31" s="52">
        <v>1424.34</v>
      </c>
      <c r="U31" s="52">
        <v>1424.34</v>
      </c>
      <c r="V31" s="12">
        <v>1263.53</v>
      </c>
      <c r="W31" s="12">
        <v>1263.53</v>
      </c>
      <c r="X31" s="12">
        <v>1263.53</v>
      </c>
      <c r="Y31" s="12">
        <v>1263.53</v>
      </c>
      <c r="Z31" s="12">
        <v>1263.53</v>
      </c>
      <c r="AA31" s="12">
        <v>1263.53</v>
      </c>
      <c r="AB31" s="59">
        <v>1263.53</v>
      </c>
      <c r="AC31" s="59">
        <v>1263.53</v>
      </c>
      <c r="AD31" s="59">
        <v>1263.53</v>
      </c>
      <c r="AE31" s="52">
        <v>1424.34</v>
      </c>
      <c r="AF31" s="52">
        <v>1424.34</v>
      </c>
      <c r="AG31" s="52">
        <v>1424.34</v>
      </c>
      <c r="AH31" s="12">
        <v>1263.53</v>
      </c>
      <c r="AI31" s="12">
        <v>1263.53</v>
      </c>
      <c r="AJ31" s="52">
        <v>1424.34</v>
      </c>
      <c r="AK31" s="52">
        <v>1424.34</v>
      </c>
      <c r="AL31" s="40">
        <v>1263.53</v>
      </c>
      <c r="AM31" s="40">
        <v>1263.53</v>
      </c>
      <c r="AN31" s="40">
        <v>1263.53</v>
      </c>
      <c r="AO31" s="40">
        <v>1263.53</v>
      </c>
      <c r="AP31" s="40">
        <v>1263.53</v>
      </c>
      <c r="AQ31" s="40">
        <v>1263.53</v>
      </c>
      <c r="AR31" s="40">
        <v>1263.53</v>
      </c>
      <c r="AS31" s="52">
        <v>1424.34</v>
      </c>
      <c r="AT31" s="52">
        <v>1424.34</v>
      </c>
      <c r="AU31" s="52">
        <v>1424.34</v>
      </c>
      <c r="AV31" s="52">
        <v>1424.34</v>
      </c>
      <c r="AW31" s="52">
        <v>1424.34</v>
      </c>
      <c r="AX31" s="59">
        <v>1263.53</v>
      </c>
      <c r="AY31" s="59">
        <v>1263.53</v>
      </c>
      <c r="AZ31" s="59">
        <v>1263.53</v>
      </c>
      <c r="BA31" s="59">
        <v>1263.53</v>
      </c>
      <c r="BB31" s="59">
        <v>1263.53</v>
      </c>
      <c r="BC31" s="59">
        <v>1263.53</v>
      </c>
      <c r="BD31" s="59">
        <v>1263.53</v>
      </c>
      <c r="BE31" s="59">
        <v>1263.53</v>
      </c>
      <c r="BF31" s="59">
        <v>1263.53</v>
      </c>
      <c r="BG31" s="8">
        <v>1263.53</v>
      </c>
      <c r="BH31" s="8">
        <v>1263.53</v>
      </c>
    </row>
    <row r="32" spans="1:60" s="26" customFormat="1" ht="15" customHeight="1" x14ac:dyDescent="0.35">
      <c r="A32" s="27" t="s">
        <v>16</v>
      </c>
      <c r="B32" s="28" t="s">
        <v>51</v>
      </c>
      <c r="C32" s="23">
        <f t="shared" si="0"/>
        <v>5475.8</v>
      </c>
      <c r="D32" s="38">
        <v>5475.8</v>
      </c>
      <c r="E32" s="38">
        <v>5475.8</v>
      </c>
      <c r="F32" s="38">
        <v>5475.8</v>
      </c>
      <c r="G32" s="38">
        <v>5475.8</v>
      </c>
      <c r="H32" s="38">
        <v>5475.8</v>
      </c>
      <c r="I32" s="38">
        <v>5475.8</v>
      </c>
      <c r="J32" s="38">
        <v>5475.8</v>
      </c>
      <c r="K32" s="38">
        <v>5475.8</v>
      </c>
      <c r="L32" s="38">
        <v>5475.8</v>
      </c>
      <c r="M32" s="38">
        <v>5475.8</v>
      </c>
      <c r="N32" s="38">
        <v>5475.8</v>
      </c>
      <c r="O32" s="38">
        <v>5475.8</v>
      </c>
      <c r="P32" s="38">
        <v>5475.8</v>
      </c>
      <c r="Q32" s="38">
        <v>5475.8</v>
      </c>
      <c r="R32" s="52">
        <v>5475.2</v>
      </c>
      <c r="S32" s="52">
        <v>5475.2</v>
      </c>
      <c r="T32" s="52">
        <v>5475.2</v>
      </c>
      <c r="U32" s="52">
        <v>5475.2</v>
      </c>
      <c r="V32" s="33">
        <v>5475.8</v>
      </c>
      <c r="W32" s="33">
        <v>5475.8</v>
      </c>
      <c r="X32" s="33">
        <v>5475.8</v>
      </c>
      <c r="Y32" s="33">
        <v>5475.8</v>
      </c>
      <c r="Z32" s="33">
        <v>5475.8</v>
      </c>
      <c r="AA32" s="33">
        <v>5475.8</v>
      </c>
      <c r="AB32" s="54">
        <f>5031.2+444.6</f>
        <v>5475.8</v>
      </c>
      <c r="AC32" s="54">
        <f t="shared" ref="AC32:AD32" si="1">5031.2+444.6</f>
        <v>5475.8</v>
      </c>
      <c r="AD32" s="54">
        <f t="shared" si="1"/>
        <v>5475.8</v>
      </c>
      <c r="AE32" s="52">
        <v>5475.2</v>
      </c>
      <c r="AF32" s="52">
        <v>5475.2</v>
      </c>
      <c r="AG32" s="52">
        <v>5475.2</v>
      </c>
      <c r="AH32" s="33">
        <v>5475.8</v>
      </c>
      <c r="AI32" s="33">
        <v>5475.8</v>
      </c>
      <c r="AJ32" s="52">
        <v>5475.2</v>
      </c>
      <c r="AK32" s="52">
        <v>5475.2</v>
      </c>
      <c r="AL32" s="31">
        <v>5475.8</v>
      </c>
      <c r="AM32" s="31">
        <v>5475.8</v>
      </c>
      <c r="AN32" s="31">
        <v>5475.8</v>
      </c>
      <c r="AO32" s="31">
        <v>5475.8</v>
      </c>
      <c r="AP32" s="31">
        <v>5475.8</v>
      </c>
      <c r="AQ32" s="31">
        <v>5475.8</v>
      </c>
      <c r="AR32" s="31">
        <v>5475.8</v>
      </c>
      <c r="AS32" s="52">
        <v>5475.2</v>
      </c>
      <c r="AT32" s="52">
        <v>5475.2</v>
      </c>
      <c r="AU32" s="52">
        <v>5475.2</v>
      </c>
      <c r="AV32" s="52">
        <v>5475.2</v>
      </c>
      <c r="AW32" s="52">
        <v>5475.2</v>
      </c>
      <c r="AX32" s="54">
        <f>5031.2+444.6</f>
        <v>5475.8</v>
      </c>
      <c r="AY32" s="54">
        <f t="shared" ref="AY32:BF32" si="2">5031.2+444.6</f>
        <v>5475.8</v>
      </c>
      <c r="AZ32" s="54">
        <f t="shared" si="2"/>
        <v>5475.8</v>
      </c>
      <c r="BA32" s="54">
        <f t="shared" si="2"/>
        <v>5475.8</v>
      </c>
      <c r="BB32" s="54">
        <f t="shared" si="2"/>
        <v>5475.8</v>
      </c>
      <c r="BC32" s="54">
        <f t="shared" si="2"/>
        <v>5475.8</v>
      </c>
      <c r="BD32" s="54">
        <f t="shared" si="2"/>
        <v>5475.8</v>
      </c>
      <c r="BE32" s="54">
        <f t="shared" si="2"/>
        <v>5475.8</v>
      </c>
      <c r="BF32" s="54">
        <f t="shared" si="2"/>
        <v>5475.8</v>
      </c>
      <c r="BG32" s="38">
        <v>5475.8</v>
      </c>
      <c r="BH32" s="38">
        <v>5475.8</v>
      </c>
    </row>
    <row r="33" spans="1:60" s="3" customFormat="1" x14ac:dyDescent="0.35">
      <c r="A33" s="27" t="s">
        <v>28</v>
      </c>
      <c r="B33" s="35" t="s">
        <v>52</v>
      </c>
      <c r="C33" s="23">
        <f t="shared" si="0"/>
        <v>3200</v>
      </c>
      <c r="D33" s="44">
        <v>3200</v>
      </c>
      <c r="E33" s="44">
        <v>3200</v>
      </c>
      <c r="F33" s="44">
        <v>3200</v>
      </c>
      <c r="G33" s="44">
        <v>3200</v>
      </c>
      <c r="H33" s="44">
        <v>3200</v>
      </c>
      <c r="I33" s="44">
        <v>3200</v>
      </c>
      <c r="J33" s="44">
        <v>3200</v>
      </c>
      <c r="K33" s="44">
        <v>3200</v>
      </c>
      <c r="L33" s="44">
        <v>3200</v>
      </c>
      <c r="M33" s="44">
        <v>3200</v>
      </c>
      <c r="N33" s="44">
        <v>3200</v>
      </c>
      <c r="O33" s="44">
        <v>3200</v>
      </c>
      <c r="P33" s="44">
        <v>3200</v>
      </c>
      <c r="Q33" s="44">
        <v>3200</v>
      </c>
      <c r="R33" s="52">
        <v>2919.6</v>
      </c>
      <c r="S33" s="52">
        <v>2919.6</v>
      </c>
      <c r="T33" s="52">
        <v>2919.6</v>
      </c>
      <c r="U33" s="52">
        <v>2919.6</v>
      </c>
      <c r="V33" s="45">
        <v>3200</v>
      </c>
      <c r="W33" s="45">
        <v>3200</v>
      </c>
      <c r="X33" s="45">
        <v>3200</v>
      </c>
      <c r="Y33" s="45">
        <v>3200</v>
      </c>
      <c r="Z33" s="45">
        <v>3200</v>
      </c>
      <c r="AA33" s="45">
        <v>3200</v>
      </c>
      <c r="AB33" s="60">
        <v>3200</v>
      </c>
      <c r="AC33" s="60">
        <v>3201</v>
      </c>
      <c r="AD33" s="60">
        <v>3202</v>
      </c>
      <c r="AE33" s="52">
        <v>2919.6</v>
      </c>
      <c r="AF33" s="52">
        <v>2919.6</v>
      </c>
      <c r="AG33" s="52">
        <v>2919.6</v>
      </c>
      <c r="AH33" s="45">
        <v>3200</v>
      </c>
      <c r="AI33" s="45">
        <v>3200</v>
      </c>
      <c r="AJ33" s="52">
        <v>2919.6</v>
      </c>
      <c r="AK33" s="52">
        <v>2919.6</v>
      </c>
      <c r="AL33" s="31">
        <v>3200</v>
      </c>
      <c r="AM33" s="31">
        <v>3200</v>
      </c>
      <c r="AN33" s="31">
        <v>3200</v>
      </c>
      <c r="AO33" s="31">
        <v>3200</v>
      </c>
      <c r="AP33" s="31">
        <v>3200</v>
      </c>
      <c r="AQ33" s="31">
        <v>3200</v>
      </c>
      <c r="AR33" s="31">
        <v>3200</v>
      </c>
      <c r="AS33" s="52">
        <v>2919.6</v>
      </c>
      <c r="AT33" s="52">
        <v>2919.6</v>
      </c>
      <c r="AU33" s="52">
        <v>2919.6</v>
      </c>
      <c r="AV33" s="52">
        <v>2919.6</v>
      </c>
      <c r="AW33" s="52">
        <v>2919.6</v>
      </c>
      <c r="AX33" s="60">
        <v>3200</v>
      </c>
      <c r="AY33" s="60">
        <v>3201</v>
      </c>
      <c r="AZ33" s="60">
        <v>3202</v>
      </c>
      <c r="BA33" s="60">
        <v>3203</v>
      </c>
      <c r="BB33" s="60">
        <v>3204</v>
      </c>
      <c r="BC33" s="60">
        <v>3205</v>
      </c>
      <c r="BD33" s="60">
        <v>3206</v>
      </c>
      <c r="BE33" s="60">
        <v>3207</v>
      </c>
      <c r="BF33" s="60">
        <v>3208</v>
      </c>
      <c r="BG33" s="44">
        <v>3200</v>
      </c>
      <c r="BH33" s="44">
        <v>3200</v>
      </c>
    </row>
    <row r="34" spans="1:60" s="1" customFormat="1" x14ac:dyDescent="0.35">
      <c r="A34" s="27" t="s">
        <v>17</v>
      </c>
      <c r="B34" s="35" t="s">
        <v>53</v>
      </c>
      <c r="C34" s="23">
        <f t="shared" si="0"/>
        <v>6739.33</v>
      </c>
      <c r="D34" s="44">
        <v>6739.33</v>
      </c>
      <c r="E34" s="44">
        <v>6739.33</v>
      </c>
      <c r="F34" s="44">
        <v>6739.33</v>
      </c>
      <c r="G34" s="44">
        <v>6739.33</v>
      </c>
      <c r="H34" s="44">
        <v>6739.33</v>
      </c>
      <c r="I34" s="44">
        <v>6739.33</v>
      </c>
      <c r="J34" s="44">
        <v>6739.33</v>
      </c>
      <c r="K34" s="44">
        <v>6739.33</v>
      </c>
      <c r="L34" s="44">
        <v>6739.33</v>
      </c>
      <c r="M34" s="44">
        <v>6739.33</v>
      </c>
      <c r="N34" s="44">
        <v>6739.33</v>
      </c>
      <c r="O34" s="44">
        <v>6739.33</v>
      </c>
      <c r="P34" s="44">
        <v>6739.33</v>
      </c>
      <c r="Q34" s="44">
        <v>6739.33</v>
      </c>
      <c r="R34" s="52">
        <v>6455.54</v>
      </c>
      <c r="S34" s="52">
        <v>6455.54</v>
      </c>
      <c r="T34" s="52">
        <v>6455.54</v>
      </c>
      <c r="U34" s="52">
        <v>6455.54</v>
      </c>
      <c r="V34" s="45">
        <v>6739.33</v>
      </c>
      <c r="W34" s="45">
        <v>6739.33</v>
      </c>
      <c r="X34" s="45">
        <v>6739.33</v>
      </c>
      <c r="Y34" s="45">
        <v>6739.33</v>
      </c>
      <c r="Z34" s="45">
        <v>6739.33</v>
      </c>
      <c r="AA34" s="45">
        <v>6739.33</v>
      </c>
      <c r="AB34" s="60">
        <f>AB32+AB29</f>
        <v>6739.33</v>
      </c>
      <c r="AC34" s="60">
        <f t="shared" ref="AC34:AD34" si="3">AC32+AC29</f>
        <v>6739.33</v>
      </c>
      <c r="AD34" s="60">
        <f t="shared" si="3"/>
        <v>6739.33</v>
      </c>
      <c r="AE34" s="52">
        <v>6455.54</v>
      </c>
      <c r="AF34" s="52">
        <v>6455.54</v>
      </c>
      <c r="AG34" s="52">
        <v>6455.54</v>
      </c>
      <c r="AH34" s="45">
        <v>6739.33</v>
      </c>
      <c r="AI34" s="45">
        <v>6739.33</v>
      </c>
      <c r="AJ34" s="52">
        <v>6455.54</v>
      </c>
      <c r="AK34" s="52">
        <v>6455.54</v>
      </c>
      <c r="AL34" s="31">
        <v>6739.33</v>
      </c>
      <c r="AM34" s="31">
        <v>6739.33</v>
      </c>
      <c r="AN34" s="31">
        <v>6739.33</v>
      </c>
      <c r="AO34" s="31">
        <v>6739.33</v>
      </c>
      <c r="AP34" s="31">
        <v>6739.33</v>
      </c>
      <c r="AQ34" s="31">
        <v>6739.33</v>
      </c>
      <c r="AR34" s="31">
        <v>6739.33</v>
      </c>
      <c r="AS34" s="52">
        <v>6455.54</v>
      </c>
      <c r="AT34" s="52">
        <v>6455.54</v>
      </c>
      <c r="AU34" s="52">
        <v>6455.54</v>
      </c>
      <c r="AV34" s="52">
        <v>6455.54</v>
      </c>
      <c r="AW34" s="52">
        <v>6455.54</v>
      </c>
      <c r="AX34" s="60">
        <f>AX32+AX29</f>
        <v>6739.33</v>
      </c>
      <c r="AY34" s="60">
        <f t="shared" ref="AY34:BF34" si="4">AY32+AY29</f>
        <v>6739.33</v>
      </c>
      <c r="AZ34" s="60">
        <f t="shared" si="4"/>
        <v>6739.33</v>
      </c>
      <c r="BA34" s="60">
        <f t="shared" si="4"/>
        <v>6739.33</v>
      </c>
      <c r="BB34" s="60">
        <f t="shared" si="4"/>
        <v>6739.33</v>
      </c>
      <c r="BC34" s="60">
        <f t="shared" si="4"/>
        <v>6739.33</v>
      </c>
      <c r="BD34" s="60">
        <f t="shared" si="4"/>
        <v>6739.33</v>
      </c>
      <c r="BE34" s="60">
        <f t="shared" si="4"/>
        <v>6739.33</v>
      </c>
      <c r="BF34" s="60">
        <f t="shared" si="4"/>
        <v>6739.33</v>
      </c>
      <c r="BG34" s="44">
        <v>6739.33</v>
      </c>
      <c r="BH34" s="44">
        <v>6739.33</v>
      </c>
    </row>
    <row r="35" spans="1:60" s="26" customFormat="1" x14ac:dyDescent="0.35">
      <c r="A35" s="27" t="s">
        <v>18</v>
      </c>
      <c r="B35" s="35" t="s">
        <v>54</v>
      </c>
      <c r="C35" s="23">
        <f t="shared" si="0"/>
        <v>608.16999999999996</v>
      </c>
      <c r="D35" s="36">
        <v>608.16999999999996</v>
      </c>
      <c r="E35" s="36">
        <v>608.16999999999996</v>
      </c>
      <c r="F35" s="36">
        <v>608.16999999999996</v>
      </c>
      <c r="G35" s="36">
        <v>608.16999999999996</v>
      </c>
      <c r="H35" s="36">
        <v>608.16999999999996</v>
      </c>
      <c r="I35" s="36">
        <v>608.16999999999996</v>
      </c>
      <c r="J35" s="36">
        <v>608.16999999999996</v>
      </c>
      <c r="K35" s="36">
        <v>608.16999999999996</v>
      </c>
      <c r="L35" s="36">
        <v>608.16999999999996</v>
      </c>
      <c r="M35" s="36">
        <v>608.16999999999996</v>
      </c>
      <c r="N35" s="36">
        <v>608.16999999999996</v>
      </c>
      <c r="O35" s="36">
        <v>608.16999999999996</v>
      </c>
      <c r="P35" s="36">
        <v>608.16999999999996</v>
      </c>
      <c r="Q35" s="36">
        <v>608.16999999999996</v>
      </c>
      <c r="R35" s="52">
        <v>1020.28</v>
      </c>
      <c r="S35" s="52">
        <v>1020.28</v>
      </c>
      <c r="T35" s="52">
        <v>1020.28</v>
      </c>
      <c r="U35" s="52">
        <v>1020.28</v>
      </c>
      <c r="V35" s="37">
        <v>608.16999999999996</v>
      </c>
      <c r="W35" s="37">
        <v>608.16999999999996</v>
      </c>
      <c r="X35" s="37">
        <v>608.16999999999996</v>
      </c>
      <c r="Y35" s="37">
        <v>608.16999999999996</v>
      </c>
      <c r="Z35" s="37">
        <v>608.16999999999996</v>
      </c>
      <c r="AA35" s="37">
        <v>608.16999999999996</v>
      </c>
      <c r="AB35" s="56">
        <v>608.16999999999996</v>
      </c>
      <c r="AC35" s="56">
        <v>608.16999999999996</v>
      </c>
      <c r="AD35" s="56">
        <v>608.16999999999996</v>
      </c>
      <c r="AE35" s="52">
        <v>1020.28</v>
      </c>
      <c r="AF35" s="52">
        <v>1020.28</v>
      </c>
      <c r="AG35" s="52">
        <v>1020.28</v>
      </c>
      <c r="AH35" s="37">
        <v>608.16999999999996</v>
      </c>
      <c r="AI35" s="37">
        <v>608.16999999999996</v>
      </c>
      <c r="AJ35" s="52">
        <v>1020.28</v>
      </c>
      <c r="AK35" s="52">
        <v>1020.28</v>
      </c>
      <c r="AL35" s="31">
        <v>608.16999999999996</v>
      </c>
      <c r="AM35" s="31">
        <v>608.16999999999996</v>
      </c>
      <c r="AN35" s="31">
        <v>608.16999999999996</v>
      </c>
      <c r="AO35" s="31">
        <v>608.16999999999996</v>
      </c>
      <c r="AP35" s="31">
        <v>608.16999999999996</v>
      </c>
      <c r="AQ35" s="31">
        <v>608.16999999999996</v>
      </c>
      <c r="AR35" s="31">
        <v>608.16999999999996</v>
      </c>
      <c r="AS35" s="52">
        <v>1020.28</v>
      </c>
      <c r="AT35" s="52">
        <v>1020.28</v>
      </c>
      <c r="AU35" s="52">
        <v>1020.28</v>
      </c>
      <c r="AV35" s="52">
        <v>1020.28</v>
      </c>
      <c r="AW35" s="52">
        <v>1020.28</v>
      </c>
      <c r="AX35" s="56">
        <v>608.16999999999996</v>
      </c>
      <c r="AY35" s="56">
        <v>608.16999999999996</v>
      </c>
      <c r="AZ35" s="56">
        <v>608.16999999999996</v>
      </c>
      <c r="BA35" s="56">
        <v>608.16999999999996</v>
      </c>
      <c r="BB35" s="56">
        <v>608.16999999999996</v>
      </c>
      <c r="BC35" s="56">
        <v>608.16999999999996</v>
      </c>
      <c r="BD35" s="56">
        <v>608.16999999999996</v>
      </c>
      <c r="BE35" s="56">
        <v>608.16999999999996</v>
      </c>
      <c r="BF35" s="56">
        <v>608.16999999999996</v>
      </c>
      <c r="BG35" s="36">
        <v>608.16999999999996</v>
      </c>
      <c r="BH35" s="36">
        <v>608.16999999999996</v>
      </c>
    </row>
    <row r="36" spans="1:60" s="1" customFormat="1" x14ac:dyDescent="0.35">
      <c r="A36" s="27" t="s">
        <v>19</v>
      </c>
      <c r="B36" s="35" t="s">
        <v>55</v>
      </c>
      <c r="C36" s="23">
        <f t="shared" si="0"/>
        <v>608.16999999999996</v>
      </c>
      <c r="D36" s="36">
        <v>608.16999999999996</v>
      </c>
      <c r="E36" s="36">
        <v>608.16999999999996</v>
      </c>
      <c r="F36" s="36">
        <v>608.16999999999996</v>
      </c>
      <c r="G36" s="36">
        <v>608.16999999999996</v>
      </c>
      <c r="H36" s="36">
        <v>608.16999999999996</v>
      </c>
      <c r="I36" s="36">
        <v>608.16999999999996</v>
      </c>
      <c r="J36" s="36">
        <v>608.16999999999996</v>
      </c>
      <c r="K36" s="36">
        <v>608.16999999999996</v>
      </c>
      <c r="L36" s="36">
        <v>608.16999999999996</v>
      </c>
      <c r="M36" s="36">
        <v>608.16999999999996</v>
      </c>
      <c r="N36" s="36">
        <v>608.16999999999996</v>
      </c>
      <c r="O36" s="36">
        <v>608.16999999999996</v>
      </c>
      <c r="P36" s="36">
        <v>608.16999999999996</v>
      </c>
      <c r="Q36" s="36">
        <v>608.16999999999996</v>
      </c>
      <c r="R36" s="52">
        <v>777.13</v>
      </c>
      <c r="S36" s="52">
        <v>777.13</v>
      </c>
      <c r="T36" s="52">
        <v>777.13</v>
      </c>
      <c r="U36" s="52">
        <v>777.13</v>
      </c>
      <c r="V36" s="37">
        <v>608.16999999999996</v>
      </c>
      <c r="W36" s="37">
        <v>608.16999999999996</v>
      </c>
      <c r="X36" s="37">
        <v>608.16999999999996</v>
      </c>
      <c r="Y36" s="37">
        <v>608.16999999999996</v>
      </c>
      <c r="Z36" s="37">
        <v>608.16999999999996</v>
      </c>
      <c r="AA36" s="37">
        <v>608.16999999999996</v>
      </c>
      <c r="AB36" s="56">
        <v>608.16999999999996</v>
      </c>
      <c r="AC36" s="56">
        <v>608.16999999999996</v>
      </c>
      <c r="AD36" s="56">
        <v>608.16999999999996</v>
      </c>
      <c r="AE36" s="52">
        <v>777.13</v>
      </c>
      <c r="AF36" s="52">
        <v>777.13</v>
      </c>
      <c r="AG36" s="52">
        <v>777.13</v>
      </c>
      <c r="AH36" s="37">
        <v>608.16999999999996</v>
      </c>
      <c r="AI36" s="37">
        <v>608.16999999999996</v>
      </c>
      <c r="AJ36" s="52">
        <v>777.13</v>
      </c>
      <c r="AK36" s="52">
        <v>777.13</v>
      </c>
      <c r="AL36" s="31">
        <v>608.16999999999996</v>
      </c>
      <c r="AM36" s="31">
        <v>608.16999999999996</v>
      </c>
      <c r="AN36" s="31">
        <v>608.16999999999996</v>
      </c>
      <c r="AO36" s="31">
        <v>608.16999999999996</v>
      </c>
      <c r="AP36" s="31">
        <v>608.16999999999996</v>
      </c>
      <c r="AQ36" s="31">
        <v>608.16999999999996</v>
      </c>
      <c r="AR36" s="31">
        <v>608.16999999999996</v>
      </c>
      <c r="AS36" s="52">
        <v>777.13</v>
      </c>
      <c r="AT36" s="52">
        <v>777.13</v>
      </c>
      <c r="AU36" s="52">
        <v>777.13</v>
      </c>
      <c r="AV36" s="52">
        <v>777.13</v>
      </c>
      <c r="AW36" s="52">
        <v>777.13</v>
      </c>
      <c r="AX36" s="56">
        <v>608.16999999999996</v>
      </c>
      <c r="AY36" s="56">
        <v>608.16999999999996</v>
      </c>
      <c r="AZ36" s="56">
        <v>608.16999999999996</v>
      </c>
      <c r="BA36" s="56">
        <v>608.16999999999996</v>
      </c>
      <c r="BB36" s="56">
        <v>608.16999999999996</v>
      </c>
      <c r="BC36" s="56">
        <v>608.16999999999996</v>
      </c>
      <c r="BD36" s="56">
        <v>608.16999999999996</v>
      </c>
      <c r="BE36" s="56">
        <v>608.16999999999996</v>
      </c>
      <c r="BF36" s="56">
        <v>608.16999999999996</v>
      </c>
      <c r="BG36" s="36">
        <v>608.16999999999996</v>
      </c>
      <c r="BH36" s="36">
        <v>608.16999999999996</v>
      </c>
    </row>
    <row r="37" spans="1:60" s="3" customFormat="1" x14ac:dyDescent="0.35">
      <c r="A37" s="27" t="s">
        <v>20</v>
      </c>
      <c r="B37" s="35" t="s">
        <v>56</v>
      </c>
      <c r="C37" s="23">
        <f t="shared" si="0"/>
        <v>608.16999999999996</v>
      </c>
      <c r="D37" s="36">
        <v>608.16999999999996</v>
      </c>
      <c r="E37" s="36">
        <v>608.16999999999996</v>
      </c>
      <c r="F37" s="36">
        <v>608.16999999999996</v>
      </c>
      <c r="G37" s="36">
        <v>608.16999999999996</v>
      </c>
      <c r="H37" s="36">
        <v>608.16999999999996</v>
      </c>
      <c r="I37" s="36">
        <v>608.16999999999996</v>
      </c>
      <c r="J37" s="36">
        <v>608.16999999999996</v>
      </c>
      <c r="K37" s="36">
        <v>608.16999999999996</v>
      </c>
      <c r="L37" s="36">
        <v>608.16999999999996</v>
      </c>
      <c r="M37" s="36">
        <v>608.16999999999996</v>
      </c>
      <c r="N37" s="36">
        <v>608.16999999999996</v>
      </c>
      <c r="O37" s="36">
        <v>608.16999999999996</v>
      </c>
      <c r="P37" s="36">
        <v>608.16999999999996</v>
      </c>
      <c r="Q37" s="36">
        <v>608.16999999999996</v>
      </c>
      <c r="R37" s="52">
        <v>766.79</v>
      </c>
      <c r="S37" s="52">
        <v>766.79</v>
      </c>
      <c r="T37" s="52">
        <v>766.79</v>
      </c>
      <c r="U37" s="52">
        <v>766.79</v>
      </c>
      <c r="V37" s="37">
        <v>608.16999999999996</v>
      </c>
      <c r="W37" s="37">
        <v>608.16999999999996</v>
      </c>
      <c r="X37" s="37">
        <v>608.16999999999996</v>
      </c>
      <c r="Y37" s="37">
        <v>608.16999999999996</v>
      </c>
      <c r="Z37" s="37">
        <v>608.16999999999996</v>
      </c>
      <c r="AA37" s="37">
        <v>608.16999999999996</v>
      </c>
      <c r="AB37" s="56">
        <v>608.16999999999996</v>
      </c>
      <c r="AC37" s="56">
        <v>608.16999999999996</v>
      </c>
      <c r="AD37" s="56">
        <v>608.16999999999996</v>
      </c>
      <c r="AE37" s="52">
        <v>766.79</v>
      </c>
      <c r="AF37" s="52">
        <v>766.79</v>
      </c>
      <c r="AG37" s="52">
        <v>766.79</v>
      </c>
      <c r="AH37" s="37">
        <v>608.16999999999996</v>
      </c>
      <c r="AI37" s="37">
        <v>608.16999999999996</v>
      </c>
      <c r="AJ37" s="52">
        <v>766.79</v>
      </c>
      <c r="AK37" s="52">
        <v>766.79</v>
      </c>
      <c r="AL37" s="31">
        <v>608.16999999999996</v>
      </c>
      <c r="AM37" s="31">
        <v>608.16999999999996</v>
      </c>
      <c r="AN37" s="31">
        <v>608.16999999999996</v>
      </c>
      <c r="AO37" s="31">
        <v>608.16999999999996</v>
      </c>
      <c r="AP37" s="31">
        <v>608.16999999999996</v>
      </c>
      <c r="AQ37" s="31">
        <v>608.16999999999996</v>
      </c>
      <c r="AR37" s="31">
        <v>608.16999999999996</v>
      </c>
      <c r="AS37" s="52">
        <v>766.79</v>
      </c>
      <c r="AT37" s="52">
        <v>766.79</v>
      </c>
      <c r="AU37" s="52">
        <v>766.79</v>
      </c>
      <c r="AV37" s="52">
        <v>766.79</v>
      </c>
      <c r="AW37" s="52">
        <v>766.79</v>
      </c>
      <c r="AX37" s="56">
        <v>608.16999999999996</v>
      </c>
      <c r="AY37" s="56">
        <v>608.16999999999996</v>
      </c>
      <c r="AZ37" s="56">
        <v>608.16999999999996</v>
      </c>
      <c r="BA37" s="56">
        <v>608.16999999999996</v>
      </c>
      <c r="BB37" s="56">
        <v>608.16999999999996</v>
      </c>
      <c r="BC37" s="56">
        <v>608.16999999999996</v>
      </c>
      <c r="BD37" s="56">
        <v>608.16999999999996</v>
      </c>
      <c r="BE37" s="56">
        <v>608.16999999999996</v>
      </c>
      <c r="BF37" s="56">
        <v>608.16999999999996</v>
      </c>
      <c r="BG37" s="36">
        <v>608.16999999999996</v>
      </c>
      <c r="BH37" s="36">
        <v>608.16999999999996</v>
      </c>
    </row>
    <row r="38" spans="1:60" s="1" customFormat="1" x14ac:dyDescent="0.35">
      <c r="A38" s="27" t="s">
        <v>21</v>
      </c>
      <c r="B38" s="35" t="s">
        <v>57</v>
      </c>
      <c r="C38" s="23">
        <f t="shared" si="0"/>
        <v>608.16999999999996</v>
      </c>
      <c r="D38" s="36">
        <v>608.16999999999996</v>
      </c>
      <c r="E38" s="36">
        <v>608.16999999999996</v>
      </c>
      <c r="F38" s="36">
        <v>608.16999999999996</v>
      </c>
      <c r="G38" s="36">
        <v>608.16999999999996</v>
      </c>
      <c r="H38" s="36">
        <v>608.16999999999996</v>
      </c>
      <c r="I38" s="36">
        <v>608.16999999999996</v>
      </c>
      <c r="J38" s="36">
        <v>608.16999999999996</v>
      </c>
      <c r="K38" s="36">
        <v>608.16999999999996</v>
      </c>
      <c r="L38" s="36">
        <v>608.16999999999996</v>
      </c>
      <c r="M38" s="36">
        <v>608.16999999999996</v>
      </c>
      <c r="N38" s="36">
        <v>608.16999999999996</v>
      </c>
      <c r="O38" s="36">
        <v>608.16999999999996</v>
      </c>
      <c r="P38" s="36">
        <v>608.16999999999996</v>
      </c>
      <c r="Q38" s="36">
        <v>608.16999999999996</v>
      </c>
      <c r="R38" s="52">
        <v>733.62</v>
      </c>
      <c r="S38" s="52">
        <v>733.62</v>
      </c>
      <c r="T38" s="52">
        <v>733.62</v>
      </c>
      <c r="U38" s="52">
        <v>733.62</v>
      </c>
      <c r="V38" s="37">
        <v>608.16999999999996</v>
      </c>
      <c r="W38" s="37">
        <v>608.16999999999996</v>
      </c>
      <c r="X38" s="37">
        <v>608.16999999999996</v>
      </c>
      <c r="Y38" s="37">
        <v>608.16999999999996</v>
      </c>
      <c r="Z38" s="37">
        <v>608.16999999999996</v>
      </c>
      <c r="AA38" s="37">
        <v>608.16999999999996</v>
      </c>
      <c r="AB38" s="56">
        <v>608.16999999999996</v>
      </c>
      <c r="AC38" s="56">
        <v>608.16999999999996</v>
      </c>
      <c r="AD38" s="56">
        <v>608.16999999999996</v>
      </c>
      <c r="AE38" s="52">
        <v>733.62</v>
      </c>
      <c r="AF38" s="52">
        <v>733.62</v>
      </c>
      <c r="AG38" s="52">
        <v>733.62</v>
      </c>
      <c r="AH38" s="37">
        <v>608.16999999999996</v>
      </c>
      <c r="AI38" s="37">
        <v>608.16999999999996</v>
      </c>
      <c r="AJ38" s="52">
        <v>733.62</v>
      </c>
      <c r="AK38" s="52">
        <v>733.62</v>
      </c>
      <c r="AL38" s="31">
        <v>608.16999999999996</v>
      </c>
      <c r="AM38" s="31">
        <v>608.16999999999996</v>
      </c>
      <c r="AN38" s="31">
        <v>608.16999999999996</v>
      </c>
      <c r="AO38" s="31">
        <v>608.16999999999996</v>
      </c>
      <c r="AP38" s="31">
        <v>608.16999999999996</v>
      </c>
      <c r="AQ38" s="31">
        <v>608.16999999999996</v>
      </c>
      <c r="AR38" s="31">
        <v>608.16999999999996</v>
      </c>
      <c r="AS38" s="52">
        <v>733.62</v>
      </c>
      <c r="AT38" s="52">
        <v>733.62</v>
      </c>
      <c r="AU38" s="52">
        <v>733.62</v>
      </c>
      <c r="AV38" s="52">
        <v>733.62</v>
      </c>
      <c r="AW38" s="52">
        <v>733.62</v>
      </c>
      <c r="AX38" s="56">
        <v>608.16999999999996</v>
      </c>
      <c r="AY38" s="56">
        <v>608.16999999999996</v>
      </c>
      <c r="AZ38" s="56">
        <v>608.16999999999996</v>
      </c>
      <c r="BA38" s="56">
        <v>608.16999999999996</v>
      </c>
      <c r="BB38" s="56">
        <v>608.16999999999996</v>
      </c>
      <c r="BC38" s="56">
        <v>608.16999999999996</v>
      </c>
      <c r="BD38" s="56">
        <v>608.16999999999996</v>
      </c>
      <c r="BE38" s="56">
        <v>608.16999999999996</v>
      </c>
      <c r="BF38" s="56">
        <v>608.16999999999996</v>
      </c>
      <c r="BG38" s="36">
        <v>608.16999999999996</v>
      </c>
      <c r="BH38" s="36">
        <v>608.16999999999996</v>
      </c>
    </row>
    <row r="39" spans="1:60" s="1" customFormat="1" x14ac:dyDescent="0.35">
      <c r="A39" s="27" t="s">
        <v>22</v>
      </c>
      <c r="B39" s="35" t="s">
        <v>58</v>
      </c>
      <c r="C39" s="23">
        <f t="shared" si="0"/>
        <v>608.16999999999996</v>
      </c>
      <c r="D39" s="36">
        <v>608.16999999999996</v>
      </c>
      <c r="E39" s="36">
        <v>608.16999999999996</v>
      </c>
      <c r="F39" s="36">
        <v>608.16999999999996</v>
      </c>
      <c r="G39" s="36">
        <v>608.16999999999996</v>
      </c>
      <c r="H39" s="36">
        <v>608.16999999999996</v>
      </c>
      <c r="I39" s="36">
        <v>608.16999999999996</v>
      </c>
      <c r="J39" s="36">
        <v>608.16999999999996</v>
      </c>
      <c r="K39" s="36">
        <v>608.16999999999996</v>
      </c>
      <c r="L39" s="36">
        <v>608.16999999999996</v>
      </c>
      <c r="M39" s="36">
        <v>608.16999999999996</v>
      </c>
      <c r="N39" s="36">
        <v>608.16999999999996</v>
      </c>
      <c r="O39" s="36">
        <v>608.16999999999996</v>
      </c>
      <c r="P39" s="36">
        <v>608.16999999999996</v>
      </c>
      <c r="Q39" s="36">
        <v>608.16999999999996</v>
      </c>
      <c r="R39" s="52">
        <v>1511.48</v>
      </c>
      <c r="S39" s="52">
        <v>1511.48</v>
      </c>
      <c r="T39" s="52">
        <v>1511.48</v>
      </c>
      <c r="U39" s="52">
        <v>1511.48</v>
      </c>
      <c r="V39" s="37">
        <v>608.16999999999996</v>
      </c>
      <c r="W39" s="37">
        <v>608.16999999999996</v>
      </c>
      <c r="X39" s="37">
        <v>608.16999999999996</v>
      </c>
      <c r="Y39" s="37">
        <v>608.16999999999996</v>
      </c>
      <c r="Z39" s="37">
        <v>608.16999999999996</v>
      </c>
      <c r="AA39" s="37">
        <v>608.16999999999996</v>
      </c>
      <c r="AB39" s="56">
        <v>608.16999999999996</v>
      </c>
      <c r="AC39" s="56">
        <v>608.16999999999996</v>
      </c>
      <c r="AD39" s="56">
        <v>608.16999999999996</v>
      </c>
      <c r="AE39" s="52">
        <v>1511.48</v>
      </c>
      <c r="AF39" s="52">
        <v>1511.48</v>
      </c>
      <c r="AG39" s="52">
        <v>1511.48</v>
      </c>
      <c r="AH39" s="37">
        <v>608.16999999999996</v>
      </c>
      <c r="AI39" s="37">
        <v>608.16999999999996</v>
      </c>
      <c r="AJ39" s="52">
        <v>1511.48</v>
      </c>
      <c r="AK39" s="52">
        <v>1511.48</v>
      </c>
      <c r="AL39" s="31">
        <v>608.16999999999996</v>
      </c>
      <c r="AM39" s="31">
        <v>608.16999999999996</v>
      </c>
      <c r="AN39" s="31">
        <v>608.16999999999996</v>
      </c>
      <c r="AO39" s="31">
        <v>608.16999999999996</v>
      </c>
      <c r="AP39" s="31">
        <v>608.16999999999996</v>
      </c>
      <c r="AQ39" s="31">
        <v>608.16999999999996</v>
      </c>
      <c r="AR39" s="31">
        <v>608.16999999999996</v>
      </c>
      <c r="AS39" s="52">
        <v>1511.48</v>
      </c>
      <c r="AT39" s="52">
        <v>1511.48</v>
      </c>
      <c r="AU39" s="52">
        <v>1511.48</v>
      </c>
      <c r="AV39" s="52">
        <v>1511.48</v>
      </c>
      <c r="AW39" s="52">
        <v>1511.48</v>
      </c>
      <c r="AX39" s="56">
        <v>608.16999999999996</v>
      </c>
      <c r="AY39" s="56">
        <v>608.16999999999996</v>
      </c>
      <c r="AZ39" s="56">
        <v>608.16999999999996</v>
      </c>
      <c r="BA39" s="56">
        <v>608.16999999999996</v>
      </c>
      <c r="BB39" s="56">
        <v>608.16999999999996</v>
      </c>
      <c r="BC39" s="56">
        <v>608.16999999999996</v>
      </c>
      <c r="BD39" s="56">
        <v>608.16999999999996</v>
      </c>
      <c r="BE39" s="56">
        <v>608.16999999999996</v>
      </c>
      <c r="BF39" s="56">
        <v>608.16999999999996</v>
      </c>
      <c r="BG39" s="36">
        <v>608.16999999999996</v>
      </c>
      <c r="BH39" s="36">
        <v>608.16999999999996</v>
      </c>
    </row>
    <row r="40" spans="1:60" s="26" customFormat="1" x14ac:dyDescent="0.35">
      <c r="A40" s="10" t="s">
        <v>23</v>
      </c>
      <c r="B40" s="28" t="s">
        <v>59</v>
      </c>
      <c r="C40" s="23">
        <f t="shared" si="0"/>
        <v>608.16999999999996</v>
      </c>
      <c r="D40" s="36">
        <v>608.16999999999996</v>
      </c>
      <c r="E40" s="36">
        <v>608.16999999999996</v>
      </c>
      <c r="F40" s="36">
        <v>608.16999999999996</v>
      </c>
      <c r="G40" s="36">
        <v>608.16999999999996</v>
      </c>
      <c r="H40" s="36">
        <v>608.16999999999996</v>
      </c>
      <c r="I40" s="36">
        <v>608.16999999999996</v>
      </c>
      <c r="J40" s="36">
        <v>608.16999999999996</v>
      </c>
      <c r="K40" s="36">
        <v>608.16999999999996</v>
      </c>
      <c r="L40" s="36">
        <v>608.16999999999996</v>
      </c>
      <c r="M40" s="36">
        <v>608.16999999999996</v>
      </c>
      <c r="N40" s="36">
        <v>608.16999999999996</v>
      </c>
      <c r="O40" s="36">
        <v>608.16999999999996</v>
      </c>
      <c r="P40" s="36">
        <v>608.16999999999996</v>
      </c>
      <c r="Q40" s="36">
        <v>608.16999999999996</v>
      </c>
      <c r="R40" s="52">
        <v>676.28</v>
      </c>
      <c r="S40" s="52">
        <v>676.28</v>
      </c>
      <c r="T40" s="52">
        <v>676.28</v>
      </c>
      <c r="U40" s="52">
        <v>676.28</v>
      </c>
      <c r="V40" s="37">
        <v>608.16999999999996</v>
      </c>
      <c r="W40" s="37">
        <v>608.16999999999996</v>
      </c>
      <c r="X40" s="37">
        <v>608.16999999999996</v>
      </c>
      <c r="Y40" s="37">
        <v>608.16999999999996</v>
      </c>
      <c r="Z40" s="37">
        <v>608.16999999999996</v>
      </c>
      <c r="AA40" s="37">
        <v>608.16999999999996</v>
      </c>
      <c r="AB40" s="56">
        <v>608.16999999999996</v>
      </c>
      <c r="AC40" s="56">
        <v>608.16999999999996</v>
      </c>
      <c r="AD40" s="56">
        <v>608.16999999999996</v>
      </c>
      <c r="AE40" s="52">
        <v>676.28</v>
      </c>
      <c r="AF40" s="52">
        <v>676.28</v>
      </c>
      <c r="AG40" s="52">
        <v>676.28</v>
      </c>
      <c r="AH40" s="37">
        <v>608.16999999999996</v>
      </c>
      <c r="AI40" s="37">
        <v>608.16999999999996</v>
      </c>
      <c r="AJ40" s="52">
        <v>676.28</v>
      </c>
      <c r="AK40" s="52">
        <v>676.28</v>
      </c>
      <c r="AL40" s="31">
        <v>608.16999999999996</v>
      </c>
      <c r="AM40" s="31">
        <v>608.16999999999996</v>
      </c>
      <c r="AN40" s="31">
        <v>608.16999999999996</v>
      </c>
      <c r="AO40" s="31">
        <v>608.16999999999996</v>
      </c>
      <c r="AP40" s="31">
        <v>608.16999999999996</v>
      </c>
      <c r="AQ40" s="31">
        <v>608.16999999999996</v>
      </c>
      <c r="AR40" s="31">
        <v>608.16999999999996</v>
      </c>
      <c r="AS40" s="52">
        <v>676.28</v>
      </c>
      <c r="AT40" s="52">
        <v>676.28</v>
      </c>
      <c r="AU40" s="52">
        <v>676.28</v>
      </c>
      <c r="AV40" s="52">
        <v>676.28</v>
      </c>
      <c r="AW40" s="52">
        <v>676.28</v>
      </c>
      <c r="AX40" s="56">
        <v>608.16999999999996</v>
      </c>
      <c r="AY40" s="56">
        <v>608.16999999999996</v>
      </c>
      <c r="AZ40" s="56">
        <v>608.16999999999996</v>
      </c>
      <c r="BA40" s="56">
        <v>608.16999999999996</v>
      </c>
      <c r="BB40" s="56">
        <v>608.16999999999996</v>
      </c>
      <c r="BC40" s="56">
        <v>608.16999999999996</v>
      </c>
      <c r="BD40" s="56">
        <v>608.16999999999996</v>
      </c>
      <c r="BE40" s="56">
        <v>608.16999999999996</v>
      </c>
      <c r="BF40" s="56">
        <v>608.16999999999996</v>
      </c>
      <c r="BG40" s="36">
        <v>608.16999999999996</v>
      </c>
      <c r="BH40" s="36">
        <v>608.16999999999996</v>
      </c>
    </row>
    <row r="41" spans="1:60" s="1" customFormat="1" x14ac:dyDescent="0.35">
      <c r="A41" s="10" t="s">
        <v>24</v>
      </c>
      <c r="B41" s="28" t="s">
        <v>60</v>
      </c>
      <c r="C41" s="23">
        <f t="shared" si="0"/>
        <v>608.16999999999996</v>
      </c>
      <c r="D41" s="36">
        <v>608.16999999999996</v>
      </c>
      <c r="E41" s="36">
        <v>608.16999999999996</v>
      </c>
      <c r="F41" s="36">
        <v>608.16999999999996</v>
      </c>
      <c r="G41" s="36">
        <v>608.16999999999996</v>
      </c>
      <c r="H41" s="36">
        <v>608.16999999999996</v>
      </c>
      <c r="I41" s="36">
        <v>608.16999999999996</v>
      </c>
      <c r="J41" s="36">
        <v>608.16999999999996</v>
      </c>
      <c r="K41" s="36">
        <v>608.16999999999996</v>
      </c>
      <c r="L41" s="36">
        <v>608.16999999999996</v>
      </c>
      <c r="M41" s="36">
        <v>608.16999999999996</v>
      </c>
      <c r="N41" s="36">
        <v>608.16999999999996</v>
      </c>
      <c r="O41" s="36">
        <v>608.16999999999996</v>
      </c>
      <c r="P41" s="36">
        <v>608.16999999999996</v>
      </c>
      <c r="Q41" s="36">
        <v>608.16999999999996</v>
      </c>
      <c r="R41" s="52">
        <v>1363.63</v>
      </c>
      <c r="S41" s="52">
        <v>1363.63</v>
      </c>
      <c r="T41" s="52">
        <v>1363.63</v>
      </c>
      <c r="U41" s="52">
        <v>1363.63</v>
      </c>
      <c r="V41" s="37">
        <v>608.16999999999996</v>
      </c>
      <c r="W41" s="37">
        <v>608.16999999999996</v>
      </c>
      <c r="X41" s="37">
        <v>608.16999999999996</v>
      </c>
      <c r="Y41" s="37">
        <v>608.16999999999996</v>
      </c>
      <c r="Z41" s="37">
        <v>608.16999999999996</v>
      </c>
      <c r="AA41" s="37">
        <v>608.16999999999996</v>
      </c>
      <c r="AB41" s="56">
        <v>608.16999999999996</v>
      </c>
      <c r="AC41" s="56">
        <v>608.16999999999996</v>
      </c>
      <c r="AD41" s="56">
        <v>608.16999999999996</v>
      </c>
      <c r="AE41" s="52">
        <v>1363.63</v>
      </c>
      <c r="AF41" s="52">
        <v>1363.63</v>
      </c>
      <c r="AG41" s="52">
        <v>1363.63</v>
      </c>
      <c r="AH41" s="37">
        <v>608.16999999999996</v>
      </c>
      <c r="AI41" s="37">
        <v>608.16999999999996</v>
      </c>
      <c r="AJ41" s="52">
        <v>1363.63</v>
      </c>
      <c r="AK41" s="52">
        <v>1363.63</v>
      </c>
      <c r="AL41" s="31">
        <v>608.16999999999996</v>
      </c>
      <c r="AM41" s="31">
        <v>608.16999999999996</v>
      </c>
      <c r="AN41" s="31">
        <v>608.16999999999996</v>
      </c>
      <c r="AO41" s="31">
        <v>608.16999999999996</v>
      </c>
      <c r="AP41" s="31">
        <v>608.16999999999996</v>
      </c>
      <c r="AQ41" s="31">
        <v>608.16999999999996</v>
      </c>
      <c r="AR41" s="31">
        <v>608.16999999999996</v>
      </c>
      <c r="AS41" s="52">
        <v>1363.63</v>
      </c>
      <c r="AT41" s="52">
        <v>1363.63</v>
      </c>
      <c r="AU41" s="52">
        <v>1363.63</v>
      </c>
      <c r="AV41" s="52">
        <v>1363.63</v>
      </c>
      <c r="AW41" s="52">
        <v>1363.63</v>
      </c>
      <c r="AX41" s="56">
        <v>608.16999999999996</v>
      </c>
      <c r="AY41" s="56">
        <v>608.16999999999996</v>
      </c>
      <c r="AZ41" s="56">
        <v>608.16999999999996</v>
      </c>
      <c r="BA41" s="56">
        <v>608.16999999999996</v>
      </c>
      <c r="BB41" s="56">
        <v>608.16999999999996</v>
      </c>
      <c r="BC41" s="56">
        <v>608.16999999999996</v>
      </c>
      <c r="BD41" s="56">
        <v>608.16999999999996</v>
      </c>
      <c r="BE41" s="56">
        <v>608.16999999999996</v>
      </c>
      <c r="BF41" s="56">
        <v>608.16999999999996</v>
      </c>
      <c r="BG41" s="36">
        <v>608.16999999999996</v>
      </c>
      <c r="BH41" s="36">
        <v>608.16999999999996</v>
      </c>
    </row>
    <row r="42" spans="1:60" s="1" customFormat="1" x14ac:dyDescent="0.35">
      <c r="A42" s="27" t="s">
        <v>25</v>
      </c>
      <c r="B42" s="35" t="s">
        <v>61</v>
      </c>
      <c r="C42" s="23">
        <f t="shared" si="0"/>
        <v>608.16999999999996</v>
      </c>
      <c r="D42" s="36">
        <v>608.16999999999996</v>
      </c>
      <c r="E42" s="36">
        <v>608.16999999999996</v>
      </c>
      <c r="F42" s="36">
        <v>608.16999999999996</v>
      </c>
      <c r="G42" s="36">
        <v>608.16999999999996</v>
      </c>
      <c r="H42" s="36">
        <v>608.16999999999996</v>
      </c>
      <c r="I42" s="36">
        <v>608.16999999999996</v>
      </c>
      <c r="J42" s="36">
        <v>608.16999999999996</v>
      </c>
      <c r="K42" s="36">
        <v>608.16999999999996</v>
      </c>
      <c r="L42" s="36">
        <v>608.16999999999996</v>
      </c>
      <c r="M42" s="36">
        <v>608.16999999999996</v>
      </c>
      <c r="N42" s="36">
        <v>608.16999999999996</v>
      </c>
      <c r="O42" s="36">
        <v>608.16999999999996</v>
      </c>
      <c r="P42" s="36">
        <v>608.16999999999996</v>
      </c>
      <c r="Q42" s="36">
        <v>608.16999999999996</v>
      </c>
      <c r="R42" s="52">
        <v>996.55</v>
      </c>
      <c r="S42" s="52">
        <v>996.55</v>
      </c>
      <c r="T42" s="52">
        <v>996.55</v>
      </c>
      <c r="U42" s="52">
        <v>996.55</v>
      </c>
      <c r="V42" s="37">
        <v>608.16999999999996</v>
      </c>
      <c r="W42" s="37">
        <v>608.16999999999996</v>
      </c>
      <c r="X42" s="37">
        <v>608.16999999999996</v>
      </c>
      <c r="Y42" s="37">
        <v>608.16999999999996</v>
      </c>
      <c r="Z42" s="37">
        <v>608.16999999999996</v>
      </c>
      <c r="AA42" s="37">
        <v>608.16999999999996</v>
      </c>
      <c r="AB42" s="56">
        <v>608.16999999999996</v>
      </c>
      <c r="AC42" s="56">
        <v>608.16999999999996</v>
      </c>
      <c r="AD42" s="56">
        <v>608.16999999999996</v>
      </c>
      <c r="AE42" s="52">
        <v>996.55</v>
      </c>
      <c r="AF42" s="52">
        <v>996.55</v>
      </c>
      <c r="AG42" s="52">
        <v>996.55</v>
      </c>
      <c r="AH42" s="37">
        <v>608.16999999999996</v>
      </c>
      <c r="AI42" s="37">
        <v>608.16999999999996</v>
      </c>
      <c r="AJ42" s="52">
        <v>996.55</v>
      </c>
      <c r="AK42" s="52">
        <v>996.55</v>
      </c>
      <c r="AL42" s="31">
        <v>608.16999999999996</v>
      </c>
      <c r="AM42" s="31">
        <v>608.16999999999996</v>
      </c>
      <c r="AN42" s="31">
        <v>608.16999999999996</v>
      </c>
      <c r="AO42" s="31">
        <v>608.16999999999996</v>
      </c>
      <c r="AP42" s="31">
        <v>608.16999999999996</v>
      </c>
      <c r="AQ42" s="31">
        <v>608.16999999999996</v>
      </c>
      <c r="AR42" s="31">
        <v>608.16999999999996</v>
      </c>
      <c r="AS42" s="52">
        <v>996.55</v>
      </c>
      <c r="AT42" s="52">
        <v>996.55</v>
      </c>
      <c r="AU42" s="52">
        <v>996.55</v>
      </c>
      <c r="AV42" s="52">
        <v>996.55</v>
      </c>
      <c r="AW42" s="52">
        <v>996.55</v>
      </c>
      <c r="AX42" s="56">
        <v>608.16999999999996</v>
      </c>
      <c r="AY42" s="56">
        <v>608.16999999999996</v>
      </c>
      <c r="AZ42" s="56">
        <v>608.16999999999996</v>
      </c>
      <c r="BA42" s="56">
        <v>608.16999999999996</v>
      </c>
      <c r="BB42" s="56">
        <v>608.16999999999996</v>
      </c>
      <c r="BC42" s="56">
        <v>608.16999999999996</v>
      </c>
      <c r="BD42" s="56">
        <v>608.16999999999996</v>
      </c>
      <c r="BE42" s="56">
        <v>608.16999999999996</v>
      </c>
      <c r="BF42" s="56">
        <v>608.16999999999996</v>
      </c>
      <c r="BG42" s="36">
        <v>608.16999999999996</v>
      </c>
      <c r="BH42" s="36">
        <v>608.16999999999996</v>
      </c>
    </row>
    <row r="43" spans="1:60" s="1" customFormat="1" x14ac:dyDescent="0.35">
      <c r="A43" s="10" t="s">
        <v>26</v>
      </c>
      <c r="B43" s="28" t="s">
        <v>62</v>
      </c>
      <c r="C43" s="23">
        <f t="shared" si="0"/>
        <v>608.16999999999996</v>
      </c>
      <c r="D43" s="36">
        <v>608.16999999999996</v>
      </c>
      <c r="E43" s="36">
        <v>608.16999999999996</v>
      </c>
      <c r="F43" s="36">
        <v>608.16999999999996</v>
      </c>
      <c r="G43" s="36">
        <v>608.16999999999996</v>
      </c>
      <c r="H43" s="36">
        <v>608.16999999999996</v>
      </c>
      <c r="I43" s="36">
        <v>608.16999999999996</v>
      </c>
      <c r="J43" s="36">
        <v>608.16999999999996</v>
      </c>
      <c r="K43" s="36">
        <v>608.16999999999996</v>
      </c>
      <c r="L43" s="36">
        <v>608.16999999999996</v>
      </c>
      <c r="M43" s="36">
        <v>608.16999999999996</v>
      </c>
      <c r="N43" s="36">
        <v>608.16999999999996</v>
      </c>
      <c r="O43" s="36">
        <v>608.16999999999996</v>
      </c>
      <c r="P43" s="36">
        <v>608.16999999999996</v>
      </c>
      <c r="Q43" s="36">
        <v>608.16999999999996</v>
      </c>
      <c r="R43" s="52">
        <v>1061.69</v>
      </c>
      <c r="S43" s="52">
        <v>1061.69</v>
      </c>
      <c r="T43" s="52">
        <v>1061.69</v>
      </c>
      <c r="U43" s="52">
        <v>1061.69</v>
      </c>
      <c r="V43" s="37">
        <v>608.16999999999996</v>
      </c>
      <c r="W43" s="37">
        <v>608.16999999999996</v>
      </c>
      <c r="X43" s="37">
        <v>608.16999999999996</v>
      </c>
      <c r="Y43" s="37">
        <v>608.16999999999996</v>
      </c>
      <c r="Z43" s="37">
        <v>608.16999999999996</v>
      </c>
      <c r="AA43" s="37">
        <v>608.16999999999996</v>
      </c>
      <c r="AB43" s="56">
        <v>608.16999999999996</v>
      </c>
      <c r="AC43" s="56">
        <v>608.16999999999996</v>
      </c>
      <c r="AD43" s="56">
        <v>608.16999999999996</v>
      </c>
      <c r="AE43" s="52">
        <v>1061.69</v>
      </c>
      <c r="AF43" s="52">
        <v>1061.69</v>
      </c>
      <c r="AG43" s="52">
        <v>1061.69</v>
      </c>
      <c r="AH43" s="37">
        <v>608.16999999999996</v>
      </c>
      <c r="AI43" s="37">
        <v>608.16999999999996</v>
      </c>
      <c r="AJ43" s="52">
        <v>1061.69</v>
      </c>
      <c r="AK43" s="52">
        <v>1061.69</v>
      </c>
      <c r="AL43" s="31">
        <v>608.16999999999996</v>
      </c>
      <c r="AM43" s="31">
        <v>608.16999999999996</v>
      </c>
      <c r="AN43" s="31">
        <v>608.16999999999996</v>
      </c>
      <c r="AO43" s="31">
        <v>608.16999999999996</v>
      </c>
      <c r="AP43" s="31">
        <v>608.16999999999996</v>
      </c>
      <c r="AQ43" s="31">
        <v>608.16999999999996</v>
      </c>
      <c r="AR43" s="31">
        <v>608.16999999999996</v>
      </c>
      <c r="AS43" s="52">
        <v>1061.69</v>
      </c>
      <c r="AT43" s="52">
        <v>1061.69</v>
      </c>
      <c r="AU43" s="52">
        <v>1061.69</v>
      </c>
      <c r="AV43" s="52">
        <v>1061.69</v>
      </c>
      <c r="AW43" s="52">
        <v>1061.69</v>
      </c>
      <c r="AX43" s="56">
        <v>608.16999999999996</v>
      </c>
      <c r="AY43" s="56">
        <v>608.16999999999996</v>
      </c>
      <c r="AZ43" s="56">
        <v>608.16999999999996</v>
      </c>
      <c r="BA43" s="56">
        <v>608.16999999999996</v>
      </c>
      <c r="BB43" s="56">
        <v>608.16999999999996</v>
      </c>
      <c r="BC43" s="56">
        <v>608.16999999999996</v>
      </c>
      <c r="BD43" s="56">
        <v>608.16999999999996</v>
      </c>
      <c r="BE43" s="56">
        <v>608.16999999999996</v>
      </c>
      <c r="BF43" s="56">
        <v>608.16999999999996</v>
      </c>
      <c r="BG43" s="36">
        <v>608.16999999999996</v>
      </c>
      <c r="BH43" s="36">
        <v>608.16999999999996</v>
      </c>
    </row>
    <row r="44" spans="1:60" s="26" customFormat="1" x14ac:dyDescent="0.35">
      <c r="A44" s="10" t="s">
        <v>27</v>
      </c>
      <c r="B44" s="28" t="s">
        <v>63</v>
      </c>
      <c r="C44" s="23">
        <f t="shared" si="0"/>
        <v>608.16999999999996</v>
      </c>
      <c r="D44" s="36">
        <v>608.16999999999996</v>
      </c>
      <c r="E44" s="36">
        <v>608.16999999999996</v>
      </c>
      <c r="F44" s="36">
        <v>608.16999999999996</v>
      </c>
      <c r="G44" s="36">
        <v>608.16999999999996</v>
      </c>
      <c r="H44" s="36">
        <v>608.16999999999996</v>
      </c>
      <c r="I44" s="36">
        <v>608.16999999999996</v>
      </c>
      <c r="J44" s="36">
        <v>608.16999999999996</v>
      </c>
      <c r="K44" s="36">
        <v>608.16999999999996</v>
      </c>
      <c r="L44" s="36">
        <v>608.16999999999996</v>
      </c>
      <c r="M44" s="36">
        <v>608.16999999999996</v>
      </c>
      <c r="N44" s="36">
        <v>608.16999999999996</v>
      </c>
      <c r="O44" s="36">
        <v>608.16999999999996</v>
      </c>
      <c r="P44" s="36">
        <v>608.16999999999996</v>
      </c>
      <c r="Q44" s="36">
        <v>608.16999999999996</v>
      </c>
      <c r="R44" s="52">
        <v>658.99</v>
      </c>
      <c r="S44" s="52">
        <v>658.99</v>
      </c>
      <c r="T44" s="52">
        <v>658.99</v>
      </c>
      <c r="U44" s="52">
        <v>658.99</v>
      </c>
      <c r="V44" s="37">
        <v>608.16999999999996</v>
      </c>
      <c r="W44" s="37">
        <v>608.16999999999996</v>
      </c>
      <c r="X44" s="37">
        <v>608.16999999999996</v>
      </c>
      <c r="Y44" s="37">
        <v>608.16999999999996</v>
      </c>
      <c r="Z44" s="37">
        <v>608.16999999999996</v>
      </c>
      <c r="AA44" s="37">
        <v>608.16999999999996</v>
      </c>
      <c r="AB44" s="56">
        <v>608.16999999999996</v>
      </c>
      <c r="AC44" s="56">
        <v>608.16999999999996</v>
      </c>
      <c r="AD44" s="56">
        <v>608.16999999999996</v>
      </c>
      <c r="AE44" s="52">
        <v>658.99</v>
      </c>
      <c r="AF44" s="52">
        <v>658.99</v>
      </c>
      <c r="AG44" s="52">
        <v>658.99</v>
      </c>
      <c r="AH44" s="37">
        <v>608.16999999999996</v>
      </c>
      <c r="AI44" s="37">
        <v>608.16999999999996</v>
      </c>
      <c r="AJ44" s="52">
        <v>658.99</v>
      </c>
      <c r="AK44" s="52">
        <v>658.99</v>
      </c>
      <c r="AL44" s="31">
        <v>608.16999999999996</v>
      </c>
      <c r="AM44" s="31">
        <v>608.16999999999996</v>
      </c>
      <c r="AN44" s="31">
        <v>608.16999999999996</v>
      </c>
      <c r="AO44" s="31">
        <v>608.16999999999996</v>
      </c>
      <c r="AP44" s="31">
        <v>608.16999999999996</v>
      </c>
      <c r="AQ44" s="31">
        <v>608.16999999999996</v>
      </c>
      <c r="AR44" s="31">
        <v>608.16999999999996</v>
      </c>
      <c r="AS44" s="52">
        <v>658.99</v>
      </c>
      <c r="AT44" s="52">
        <v>658.99</v>
      </c>
      <c r="AU44" s="52">
        <v>658.99</v>
      </c>
      <c r="AV44" s="52">
        <v>658.99</v>
      </c>
      <c r="AW44" s="52">
        <v>658.99</v>
      </c>
      <c r="AX44" s="56">
        <v>608.16999999999996</v>
      </c>
      <c r="AY44" s="56">
        <v>608.16999999999996</v>
      </c>
      <c r="AZ44" s="56">
        <v>608.16999999999996</v>
      </c>
      <c r="BA44" s="56">
        <v>608.16999999999996</v>
      </c>
      <c r="BB44" s="56">
        <v>608.16999999999996</v>
      </c>
      <c r="BC44" s="56">
        <v>608.16999999999996</v>
      </c>
      <c r="BD44" s="56">
        <v>608.16999999999996</v>
      </c>
      <c r="BE44" s="56">
        <v>608.16999999999996</v>
      </c>
      <c r="BF44" s="56">
        <v>608.16999999999996</v>
      </c>
      <c r="BG44" s="36">
        <v>608.16999999999996</v>
      </c>
      <c r="BH44" s="36">
        <v>608.16999999999996</v>
      </c>
    </row>
    <row r="45" spans="1:60" s="1" customFormat="1" x14ac:dyDescent="0.35">
      <c r="A45" s="2"/>
      <c r="B45" s="4"/>
      <c r="C45" s="5"/>
    </row>
    <row r="46" spans="1:60" s="1" customFormat="1" x14ac:dyDescent="0.35">
      <c r="A46" s="2"/>
      <c r="B46" s="4"/>
      <c r="C46" s="6"/>
    </row>
    <row r="47" spans="1:60" s="1" customFormat="1" x14ac:dyDescent="0.35">
      <c r="A47" s="24"/>
      <c r="B47" s="46"/>
      <c r="C47" s="47"/>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6"/>
      <c r="BB47" s="26"/>
      <c r="BC47" s="26"/>
      <c r="BD47" s="26"/>
      <c r="BE47" s="26"/>
      <c r="BF47" s="26"/>
      <c r="BG47" s="26"/>
      <c r="BH47" s="26"/>
    </row>
    <row r="48" spans="1:60" s="1" customFormat="1" x14ac:dyDescent="0.35">
      <c r="A48" s="2"/>
      <c r="B48" s="4"/>
      <c r="C48" s="6"/>
    </row>
    <row r="49" spans="1:60" s="1" customFormat="1" x14ac:dyDescent="0.35">
      <c r="A49" s="2"/>
      <c r="B49" s="4"/>
      <c r="C49" s="6"/>
    </row>
    <row r="50" spans="1:60" s="1" customFormat="1" x14ac:dyDescent="0.35">
      <c r="A50" s="2"/>
      <c r="B50" s="4"/>
      <c r="C50" s="6"/>
    </row>
    <row r="51" spans="1:60" s="1" customFormat="1" x14ac:dyDescent="0.35">
      <c r="A51" s="24"/>
      <c r="B51" s="46"/>
      <c r="C51" s="47"/>
      <c r="D51" s="26"/>
      <c r="E51" s="26"/>
      <c r="F51" s="26"/>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row>
    <row r="52" spans="1:60" s="1" customFormat="1" x14ac:dyDescent="0.35">
      <c r="A52" s="2"/>
      <c r="B52" s="4"/>
      <c r="C52" s="6"/>
    </row>
    <row r="53" spans="1:60" s="1" customFormat="1" x14ac:dyDescent="0.35">
      <c r="A53" s="2"/>
      <c r="B53" s="4"/>
      <c r="C53" s="7"/>
    </row>
    <row r="54" spans="1:60" s="1" customFormat="1" x14ac:dyDescent="0.35">
      <c r="A54" s="2"/>
      <c r="B54" s="4"/>
      <c r="C54" s="7"/>
    </row>
    <row r="55" spans="1:60" s="1" customFormat="1" x14ac:dyDescent="0.35">
      <c r="A55" s="2"/>
      <c r="B55" s="4"/>
      <c r="C55" s="7"/>
    </row>
    <row r="56" spans="1:60" x14ac:dyDescent="0.35">
      <c r="A56" s="2"/>
      <c r="B56" s="4"/>
      <c r="C56" s="7"/>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row>
    <row r="57" spans="1:60" x14ac:dyDescent="0.35">
      <c r="A57" s="2"/>
      <c r="B57" s="4"/>
      <c r="C57" s="7"/>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row>
    <row r="58" spans="1:60" x14ac:dyDescent="0.35">
      <c r="A58" s="2"/>
      <c r="B58" s="4"/>
      <c r="C58" s="7"/>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row>
    <row r="59" spans="1:60" x14ac:dyDescent="0.35">
      <c r="A59" s="2"/>
      <c r="B59" s="4"/>
      <c r="C59" s="6"/>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row>
    <row r="60" spans="1:60" x14ac:dyDescent="0.35">
      <c r="A60" s="2"/>
      <c r="B60" s="4"/>
      <c r="C60" s="6"/>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row>
    <row r="61" spans="1:60" x14ac:dyDescent="0.35">
      <c r="A61" s="2"/>
      <c r="B61" s="4"/>
      <c r="C61" s="6"/>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row>
    <row r="62" spans="1:60" x14ac:dyDescent="0.35">
      <c r="A62" s="2"/>
      <c r="B62" s="4"/>
      <c r="C62" s="6"/>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row>
  </sheetData>
  <pageMargins left="0.7" right="0.7" top="0.75" bottom="0.75" header="0.3" footer="0.3"/>
  <pageSetup orientation="portrait" horizontalDpi="200" vertic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B2029-41D9-40AF-A490-4550F1D55AFA}">
  <dimension ref="A2:E38"/>
  <sheetViews>
    <sheetView zoomScale="70" zoomScaleNormal="70" workbookViewId="0">
      <selection activeCell="A2" sqref="A2:XFD2"/>
    </sheetView>
  </sheetViews>
  <sheetFormatPr defaultRowHeight="13" x14ac:dyDescent="0.35"/>
  <cols>
    <col min="1" max="1" width="10.6328125" style="20" customWidth="1"/>
    <col min="2" max="2" width="26.7265625" style="20" customWidth="1"/>
    <col min="3" max="3" width="57.90625" style="20" customWidth="1"/>
    <col min="4" max="4" width="38.1796875" style="20" customWidth="1"/>
    <col min="5" max="5" width="29.7265625" style="20" bestFit="1" customWidth="1"/>
    <col min="6" max="16384" width="8.7265625" style="20"/>
  </cols>
  <sheetData>
    <row r="2" spans="1:5" s="61" customFormat="1" x14ac:dyDescent="0.35">
      <c r="A2" s="61" t="s">
        <v>186</v>
      </c>
      <c r="B2" s="61" t="s">
        <v>187</v>
      </c>
      <c r="C2" s="61" t="s">
        <v>187</v>
      </c>
      <c r="D2" s="61" t="s">
        <v>187</v>
      </c>
      <c r="E2" s="61" t="s">
        <v>187</v>
      </c>
    </row>
    <row r="3" spans="1:5" ht="117" x14ac:dyDescent="0.35">
      <c r="A3" s="14">
        <v>81349</v>
      </c>
      <c r="B3" s="18" t="s">
        <v>133</v>
      </c>
      <c r="C3" s="19" t="s">
        <v>149</v>
      </c>
      <c r="D3" s="13" t="s">
        <v>64</v>
      </c>
      <c r="E3" s="16" t="s">
        <v>135</v>
      </c>
    </row>
    <row r="4" spans="1:5" ht="182" x14ac:dyDescent="0.35">
      <c r="A4" s="14">
        <v>81560</v>
      </c>
      <c r="B4" s="18" t="s">
        <v>133</v>
      </c>
      <c r="C4" s="19" t="s">
        <v>150</v>
      </c>
      <c r="D4" s="13" t="s">
        <v>64</v>
      </c>
      <c r="E4" s="16" t="s">
        <v>136</v>
      </c>
    </row>
    <row r="5" spans="1:5" ht="117" x14ac:dyDescent="0.35">
      <c r="A5" s="14">
        <v>86408</v>
      </c>
      <c r="B5" s="18" t="s">
        <v>185</v>
      </c>
      <c r="C5" s="19" t="s">
        <v>151</v>
      </c>
      <c r="D5" s="13" t="s">
        <v>64</v>
      </c>
      <c r="E5" s="16" t="s">
        <v>137</v>
      </c>
    </row>
    <row r="6" spans="1:5" ht="130" x14ac:dyDescent="0.35">
      <c r="A6" s="14">
        <v>86409</v>
      </c>
      <c r="B6" s="18" t="s">
        <v>185</v>
      </c>
      <c r="C6" s="19" t="s">
        <v>152</v>
      </c>
      <c r="D6" s="13" t="s">
        <v>64</v>
      </c>
      <c r="E6" s="16" t="s">
        <v>138</v>
      </c>
    </row>
    <row r="7" spans="1:5" ht="117" x14ac:dyDescent="0.35">
      <c r="A7" s="14">
        <v>86413</v>
      </c>
      <c r="B7" s="18" t="s">
        <v>185</v>
      </c>
      <c r="C7" s="19" t="s">
        <v>153</v>
      </c>
      <c r="D7" s="13" t="s">
        <v>64</v>
      </c>
      <c r="E7" s="16" t="s">
        <v>139</v>
      </c>
    </row>
    <row r="8" spans="1:5" ht="117" x14ac:dyDescent="0.35">
      <c r="A8" s="14">
        <v>87426</v>
      </c>
      <c r="B8" s="18" t="s">
        <v>185</v>
      </c>
      <c r="C8" s="19" t="s">
        <v>154</v>
      </c>
      <c r="D8" s="13" t="s">
        <v>64</v>
      </c>
      <c r="E8" s="16" t="s">
        <v>140</v>
      </c>
    </row>
    <row r="9" spans="1:5" ht="117" x14ac:dyDescent="0.35">
      <c r="A9" s="14">
        <v>87811</v>
      </c>
      <c r="B9" s="18" t="s">
        <v>185</v>
      </c>
      <c r="C9" s="19" t="s">
        <v>155</v>
      </c>
      <c r="D9" s="13" t="s">
        <v>64</v>
      </c>
      <c r="E9" s="16" t="s">
        <v>140</v>
      </c>
    </row>
    <row r="10" spans="1:5" ht="182" x14ac:dyDescent="0.35">
      <c r="A10" s="14" t="s">
        <v>0</v>
      </c>
      <c r="B10" s="18" t="s">
        <v>133</v>
      </c>
      <c r="C10" s="19" t="s">
        <v>156</v>
      </c>
      <c r="D10" s="13" t="s">
        <v>64</v>
      </c>
      <c r="E10" s="16" t="s">
        <v>141</v>
      </c>
    </row>
    <row r="11" spans="1:5" ht="117" x14ac:dyDescent="0.35">
      <c r="A11" s="14" t="s">
        <v>1</v>
      </c>
      <c r="B11" s="18" t="s">
        <v>185</v>
      </c>
      <c r="C11" s="19" t="s">
        <v>157</v>
      </c>
      <c r="D11" s="13" t="s">
        <v>64</v>
      </c>
      <c r="E11" s="16" t="s">
        <v>137</v>
      </c>
    </row>
    <row r="12" spans="1:5" ht="117" x14ac:dyDescent="0.35">
      <c r="A12" s="14" t="s">
        <v>2</v>
      </c>
      <c r="B12" s="18" t="s">
        <v>134</v>
      </c>
      <c r="C12" s="19" t="s">
        <v>158</v>
      </c>
      <c r="D12" s="13" t="s">
        <v>64</v>
      </c>
      <c r="E12" s="16" t="s">
        <v>140</v>
      </c>
    </row>
    <row r="13" spans="1:5" ht="117" x14ac:dyDescent="0.35">
      <c r="A13" s="14" t="s">
        <v>3</v>
      </c>
      <c r="B13" s="18" t="s">
        <v>134</v>
      </c>
      <c r="C13" s="19" t="s">
        <v>159</v>
      </c>
      <c r="D13" s="13" t="s">
        <v>64</v>
      </c>
      <c r="E13" s="15" t="s">
        <v>142</v>
      </c>
    </row>
    <row r="14" spans="1:5" ht="169" x14ac:dyDescent="0.35">
      <c r="A14" s="14" t="s">
        <v>4</v>
      </c>
      <c r="B14" s="18" t="s">
        <v>133</v>
      </c>
      <c r="C14" s="19" t="s">
        <v>160</v>
      </c>
      <c r="D14" s="13" t="s">
        <v>64</v>
      </c>
      <c r="E14" s="15" t="s">
        <v>143</v>
      </c>
    </row>
    <row r="15" spans="1:5" ht="117" x14ac:dyDescent="0.35">
      <c r="A15" s="14" t="s">
        <v>5</v>
      </c>
      <c r="B15" s="18" t="s">
        <v>133</v>
      </c>
      <c r="C15" s="19" t="s">
        <v>161</v>
      </c>
      <c r="D15" s="13" t="s">
        <v>64</v>
      </c>
      <c r="E15" s="16" t="s">
        <v>135</v>
      </c>
    </row>
    <row r="16" spans="1:5" ht="117" x14ac:dyDescent="0.35">
      <c r="A16" s="17" t="s">
        <v>6</v>
      </c>
      <c r="B16" s="18" t="s">
        <v>133</v>
      </c>
      <c r="C16" s="19" t="s">
        <v>162</v>
      </c>
      <c r="D16" s="13" t="s">
        <v>64</v>
      </c>
      <c r="E16" s="16" t="s">
        <v>135</v>
      </c>
    </row>
    <row r="17" spans="1:5" ht="117" x14ac:dyDescent="0.35">
      <c r="A17" s="14" t="s">
        <v>7</v>
      </c>
      <c r="B17" s="18" t="s">
        <v>134</v>
      </c>
      <c r="C17" s="19" t="s">
        <v>163</v>
      </c>
      <c r="D17" s="13" t="s">
        <v>64</v>
      </c>
      <c r="E17" s="16" t="s">
        <v>141</v>
      </c>
    </row>
    <row r="18" spans="1:5" ht="130" x14ac:dyDescent="0.35">
      <c r="A18" s="14" t="s">
        <v>8</v>
      </c>
      <c r="B18" s="18" t="s">
        <v>134</v>
      </c>
      <c r="C18" s="19" t="s">
        <v>164</v>
      </c>
      <c r="D18" s="13" t="s">
        <v>64</v>
      </c>
      <c r="E18" s="16" t="s">
        <v>141</v>
      </c>
    </row>
    <row r="19" spans="1:5" ht="130" x14ac:dyDescent="0.35">
      <c r="A19" s="14" t="s">
        <v>9</v>
      </c>
      <c r="B19" s="18" t="s">
        <v>134</v>
      </c>
      <c r="C19" s="19" t="s">
        <v>165</v>
      </c>
      <c r="D19" s="13" t="s">
        <v>64</v>
      </c>
      <c r="E19" s="16" t="s">
        <v>141</v>
      </c>
    </row>
    <row r="20" spans="1:5" ht="117" x14ac:dyDescent="0.35">
      <c r="A20" s="14" t="s">
        <v>10</v>
      </c>
      <c r="B20" s="18" t="s">
        <v>134</v>
      </c>
      <c r="C20" s="19" t="s">
        <v>166</v>
      </c>
      <c r="D20" s="13" t="s">
        <v>64</v>
      </c>
      <c r="E20" s="16" t="s">
        <v>139</v>
      </c>
    </row>
    <row r="21" spans="1:5" ht="117" x14ac:dyDescent="0.35">
      <c r="A21" s="14" t="s">
        <v>11</v>
      </c>
      <c r="B21" s="18" t="s">
        <v>134</v>
      </c>
      <c r="C21" s="19" t="s">
        <v>167</v>
      </c>
      <c r="D21" s="13" t="s">
        <v>64</v>
      </c>
      <c r="E21" s="16" t="s">
        <v>135</v>
      </c>
    </row>
    <row r="22" spans="1:5" ht="117" x14ac:dyDescent="0.35">
      <c r="A22" s="14" t="s">
        <v>12</v>
      </c>
      <c r="B22" s="18" t="s">
        <v>134</v>
      </c>
      <c r="C22" s="19" t="s">
        <v>168</v>
      </c>
      <c r="D22" s="13" t="s">
        <v>64</v>
      </c>
      <c r="E22" s="16" t="s">
        <v>135</v>
      </c>
    </row>
    <row r="23" spans="1:5" ht="117" x14ac:dyDescent="0.35">
      <c r="A23" s="14" t="s">
        <v>13</v>
      </c>
      <c r="B23" s="18" t="s">
        <v>134</v>
      </c>
      <c r="C23" s="19" t="s">
        <v>169</v>
      </c>
      <c r="D23" s="13" t="s">
        <v>64</v>
      </c>
      <c r="E23" s="15" t="s">
        <v>144</v>
      </c>
    </row>
    <row r="24" spans="1:5" ht="117" x14ac:dyDescent="0.35">
      <c r="A24" s="14" t="s">
        <v>14</v>
      </c>
      <c r="B24" s="18" t="s">
        <v>134</v>
      </c>
      <c r="C24" s="19" t="s">
        <v>170</v>
      </c>
      <c r="D24" s="13" t="s">
        <v>64</v>
      </c>
      <c r="E24" s="15" t="s">
        <v>145</v>
      </c>
    </row>
    <row r="25" spans="1:5" ht="117" x14ac:dyDescent="0.35">
      <c r="A25" s="17" t="s">
        <v>15</v>
      </c>
      <c r="B25" s="18" t="s">
        <v>134</v>
      </c>
      <c r="C25" s="19" t="s">
        <v>171</v>
      </c>
      <c r="D25" s="13" t="s">
        <v>64</v>
      </c>
      <c r="E25" s="15" t="s">
        <v>146</v>
      </c>
    </row>
    <row r="26" spans="1:5" ht="117" x14ac:dyDescent="0.35">
      <c r="A26" s="14" t="s">
        <v>16</v>
      </c>
      <c r="B26" s="18" t="s">
        <v>134</v>
      </c>
      <c r="C26" s="19" t="s">
        <v>172</v>
      </c>
      <c r="D26" s="13" t="s">
        <v>64</v>
      </c>
      <c r="E26" s="15" t="s">
        <v>147</v>
      </c>
    </row>
    <row r="27" spans="1:5" ht="117" x14ac:dyDescent="0.35">
      <c r="A27" s="14" t="s">
        <v>28</v>
      </c>
      <c r="B27" s="18" t="s">
        <v>134</v>
      </c>
      <c r="C27" s="19" t="s">
        <v>173</v>
      </c>
      <c r="D27" s="13" t="s">
        <v>64</v>
      </c>
      <c r="E27" s="15" t="s">
        <v>145</v>
      </c>
    </row>
    <row r="28" spans="1:5" ht="117" x14ac:dyDescent="0.35">
      <c r="A28" s="14" t="s">
        <v>17</v>
      </c>
      <c r="B28" s="18" t="s">
        <v>134</v>
      </c>
      <c r="C28" s="19" t="s">
        <v>174</v>
      </c>
      <c r="D28" s="13" t="s">
        <v>64</v>
      </c>
      <c r="E28" s="15" t="s">
        <v>148</v>
      </c>
    </row>
    <row r="29" spans="1:5" ht="117" x14ac:dyDescent="0.35">
      <c r="A29" s="14" t="s">
        <v>18</v>
      </c>
      <c r="B29" s="18" t="s">
        <v>133</v>
      </c>
      <c r="C29" s="19" t="s">
        <v>175</v>
      </c>
      <c r="D29" s="13" t="s">
        <v>64</v>
      </c>
      <c r="E29" s="16" t="s">
        <v>145</v>
      </c>
    </row>
    <row r="30" spans="1:5" ht="117" x14ac:dyDescent="0.35">
      <c r="A30" s="14" t="s">
        <v>19</v>
      </c>
      <c r="B30" s="18" t="s">
        <v>133</v>
      </c>
      <c r="C30" s="19" t="s">
        <v>176</v>
      </c>
      <c r="D30" s="13" t="s">
        <v>64</v>
      </c>
      <c r="E30" s="16" t="s">
        <v>145</v>
      </c>
    </row>
    <row r="31" spans="1:5" ht="117" x14ac:dyDescent="0.35">
      <c r="A31" s="14" t="s">
        <v>20</v>
      </c>
      <c r="B31" s="18" t="s">
        <v>133</v>
      </c>
      <c r="C31" s="19" t="s">
        <v>177</v>
      </c>
      <c r="D31" s="13" t="s">
        <v>64</v>
      </c>
      <c r="E31" s="16" t="s">
        <v>145</v>
      </c>
    </row>
    <row r="32" spans="1:5" ht="117" x14ac:dyDescent="0.35">
      <c r="A32" s="14" t="s">
        <v>21</v>
      </c>
      <c r="B32" s="18" t="s">
        <v>133</v>
      </c>
      <c r="C32" s="19" t="s">
        <v>178</v>
      </c>
      <c r="D32" s="13" t="s">
        <v>64</v>
      </c>
      <c r="E32" s="16" t="s">
        <v>145</v>
      </c>
    </row>
    <row r="33" spans="1:5" ht="117" x14ac:dyDescent="0.35">
      <c r="A33" s="14" t="s">
        <v>22</v>
      </c>
      <c r="B33" s="18" t="s">
        <v>133</v>
      </c>
      <c r="C33" s="19" t="s">
        <v>179</v>
      </c>
      <c r="D33" s="13" t="s">
        <v>64</v>
      </c>
      <c r="E33" s="16" t="s">
        <v>145</v>
      </c>
    </row>
    <row r="34" spans="1:5" ht="117" x14ac:dyDescent="0.35">
      <c r="A34" s="17" t="s">
        <v>23</v>
      </c>
      <c r="B34" s="18" t="s">
        <v>133</v>
      </c>
      <c r="C34" s="19" t="s">
        <v>180</v>
      </c>
      <c r="D34" s="13" t="s">
        <v>64</v>
      </c>
      <c r="E34" s="16" t="s">
        <v>145</v>
      </c>
    </row>
    <row r="35" spans="1:5" ht="117" x14ac:dyDescent="0.35">
      <c r="A35" s="17" t="s">
        <v>24</v>
      </c>
      <c r="B35" s="18" t="s">
        <v>133</v>
      </c>
      <c r="C35" s="19" t="s">
        <v>181</v>
      </c>
      <c r="D35" s="13" t="s">
        <v>64</v>
      </c>
      <c r="E35" s="16" t="s">
        <v>145</v>
      </c>
    </row>
    <row r="36" spans="1:5" ht="130" x14ac:dyDescent="0.35">
      <c r="A36" s="14" t="s">
        <v>25</v>
      </c>
      <c r="B36" s="18" t="s">
        <v>133</v>
      </c>
      <c r="C36" s="19" t="s">
        <v>182</v>
      </c>
      <c r="D36" s="13" t="s">
        <v>64</v>
      </c>
      <c r="E36" s="16" t="s">
        <v>145</v>
      </c>
    </row>
    <row r="37" spans="1:5" ht="117" x14ac:dyDescent="0.35">
      <c r="A37" s="17" t="s">
        <v>26</v>
      </c>
      <c r="B37" s="18" t="s">
        <v>133</v>
      </c>
      <c r="C37" s="19" t="s">
        <v>183</v>
      </c>
      <c r="D37" s="13" t="s">
        <v>64</v>
      </c>
      <c r="E37" s="16" t="s">
        <v>145</v>
      </c>
    </row>
    <row r="38" spans="1:5" ht="117" x14ac:dyDescent="0.35">
      <c r="A38" s="17" t="s">
        <v>27</v>
      </c>
      <c r="B38" s="18" t="s">
        <v>133</v>
      </c>
      <c r="C38" s="19" t="s">
        <v>184</v>
      </c>
      <c r="D38" s="13" t="s">
        <v>64</v>
      </c>
      <c r="E38" s="16" t="s">
        <v>145</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IconOverlay xmlns="http://schemas.microsoft.com/sharepoint/v4" xsi:nil="true"/>
    <OA_x0020_external_x0020_meeting xmlns="2f350eab-a148-4b79-b7da-fb80a99344b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9472AC615ADD34EB645C6E4F608DFE3" ma:contentTypeVersion="10" ma:contentTypeDescription="Create a new document." ma:contentTypeScope="" ma:versionID="75f2c80807cf9bca4aa6498316ac6166">
  <xsd:schema xmlns:xsd="http://www.w3.org/2001/XMLSchema" xmlns:xs="http://www.w3.org/2001/XMLSchema" xmlns:p="http://schemas.microsoft.com/office/2006/metadata/properties" xmlns:ns2="2f350eab-a148-4b79-b7da-fb80a99344b4" xmlns:ns3="http://schemas.microsoft.com/sharepoint/v4" xmlns:ns4="6f821972-6c4c-40da-a88c-ca87b4e085ce" targetNamespace="http://schemas.microsoft.com/office/2006/metadata/properties" ma:root="true" ma:fieldsID="365352185f46a2a500997cbf47e11465" ns2:_="" ns3:_="" ns4:_="">
    <xsd:import namespace="2f350eab-a148-4b79-b7da-fb80a99344b4"/>
    <xsd:import namespace="http://schemas.microsoft.com/sharepoint/v4"/>
    <xsd:import namespace="6f821972-6c4c-40da-a88c-ca87b4e085ce"/>
    <xsd:element name="properties">
      <xsd:complexType>
        <xsd:sequence>
          <xsd:element name="documentManagement">
            <xsd:complexType>
              <xsd:all>
                <xsd:element ref="ns2:OA_x0020_external_x0020_meeting" minOccurs="0"/>
                <xsd:element ref="ns3:IconOverlay" minOccurs="0"/>
                <xsd:element ref="ns4: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350eab-a148-4b79-b7da-fb80a99344b4" elementFormDefault="qualified">
    <xsd:import namespace="http://schemas.microsoft.com/office/2006/documentManagement/types"/>
    <xsd:import namespace="http://schemas.microsoft.com/office/infopath/2007/PartnerControls"/>
    <xsd:element name="OA_x0020_external_x0020_meeting" ma:index="8" nillable="true" ma:displayName="OA external meeting" ma:internalName="OA_x0020_external_x0020_meetin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9"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f821972-6c4c-40da-a88c-ca87b4e085c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haredContentType xmlns="Microsoft.SharePoint.Taxonomy.ContentTypeSync" SourceId="86a8e296-5f29-4af2-954b-0de0d1e1f8bc" ContentTypeId="0x0101" PreviousValue="false"/>
</file>

<file path=customXml/itemProps1.xml><?xml version="1.0" encoding="utf-8"?>
<ds:datastoreItem xmlns:ds="http://schemas.openxmlformats.org/officeDocument/2006/customXml" ds:itemID="{FE2BF4F2-6051-41C0-8C49-0BEA33824504}">
  <ds:schemaRefs>
    <ds:schemaRef ds:uri="2f350eab-a148-4b79-b7da-fb80a99344b4"/>
    <ds:schemaRef ds:uri="http://purl.org/dc/terms/"/>
    <ds:schemaRef ds:uri="http://schemas.openxmlformats.org/package/2006/metadata/core-properties"/>
    <ds:schemaRef ds:uri="http://schemas.microsoft.com/office/2006/documentManagement/types"/>
    <ds:schemaRef ds:uri="6f821972-6c4c-40da-a88c-ca87b4e085ce"/>
    <ds:schemaRef ds:uri="http://schemas.microsoft.com/office/infopath/2007/PartnerControls"/>
    <ds:schemaRef ds:uri="http://purl.org/dc/elements/1.1/"/>
    <ds:schemaRef ds:uri="http://schemas.microsoft.com/office/2006/metadata/properties"/>
    <ds:schemaRef ds:uri="http://schemas.microsoft.com/sharepoint/v4"/>
    <ds:schemaRef ds:uri="http://www.w3.org/XML/1998/namespace"/>
    <ds:schemaRef ds:uri="http://purl.org/dc/dcmitype/"/>
  </ds:schemaRefs>
</ds:datastoreItem>
</file>

<file path=customXml/itemProps2.xml><?xml version="1.0" encoding="utf-8"?>
<ds:datastoreItem xmlns:ds="http://schemas.openxmlformats.org/officeDocument/2006/customXml" ds:itemID="{EE4C088F-8EA9-4A51-AA84-77170BE70F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f350eab-a148-4b79-b7da-fb80a99344b4"/>
    <ds:schemaRef ds:uri="http://schemas.microsoft.com/sharepoint/v4"/>
    <ds:schemaRef ds:uri="6f821972-6c4c-40da-a88c-ca87b4e085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7F9AF73-CE37-4CD6-8BCC-3F2891BF5DF4}">
  <ds:schemaRefs>
    <ds:schemaRef ds:uri="http://schemas.microsoft.com/sharepoint/v3/contenttype/forms"/>
  </ds:schemaRefs>
</ds:datastoreItem>
</file>

<file path=customXml/itemProps4.xml><?xml version="1.0" encoding="utf-8"?>
<ds:datastoreItem xmlns:ds="http://schemas.openxmlformats.org/officeDocument/2006/customXml" ds:itemID="{2A56F50B-0A8C-4F9A-98B8-2B6C19E0CCF9}">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Gapfill</vt:lpstr>
      <vt:lpstr>Rationale</vt:lpstr>
    </vt:vector>
  </TitlesOfParts>
  <Company>BlueCross BlueShield of SC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CANDACE CHURCHWELL</dc:creator>
  <cp:lastModifiedBy>Sarah Harding</cp:lastModifiedBy>
  <dcterms:created xsi:type="dcterms:W3CDTF">2021-02-15T18:50:42Z</dcterms:created>
  <dcterms:modified xsi:type="dcterms:W3CDTF">2022-05-11T18:42:19Z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0x010100B9472AC615ADD34EB645C6E4F608DFE3</vt:lpwstr>
  </property>
</Properties>
</file>